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fileSharing readOnlyRecommended="1"/>
  <workbookPr defaultThemeVersion="166925"/>
  <mc:AlternateContent xmlns:mc="http://schemas.openxmlformats.org/markup-compatibility/2006">
    <mc:Choice Requires="x15">
      <x15ac:absPath xmlns:x15ac="http://schemas.microsoft.com/office/spreadsheetml/2010/11/ac" url="C:\Users\jashby\Downloads\"/>
    </mc:Choice>
  </mc:AlternateContent>
  <xr:revisionPtr revIDLastSave="0" documentId="8_{3B0203AD-36FD-4C09-9D75-E42B1E9DCD66}" xr6:coauthVersionLast="47" xr6:coauthVersionMax="47" xr10:uidLastSave="{00000000-0000-0000-0000-000000000000}"/>
  <bookViews>
    <workbookView xWindow="-110" yWindow="-110" windowWidth="19420" windowHeight="11620" activeTab="3" xr2:uid="{C50630EC-853A-4F04-AE5F-E3CD1E8D58E3}"/>
  </bookViews>
  <sheets>
    <sheet name="Notes" sheetId="5" r:id="rId1"/>
    <sheet name="MARKETFEE" sheetId="1" r:id="rId2"/>
    <sheet name="PARTICIPANT_BANDFEE_ALLOC" sheetId="2" r:id="rId3"/>
    <sheet name="SETMARKETFEES"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8" i="3" l="1"/>
  <c r="G67" i="3"/>
  <c r="G66" i="3"/>
  <c r="G65" i="3"/>
  <c r="G64" i="3"/>
  <c r="G63" i="3"/>
  <c r="G76" i="3"/>
  <c r="G75" i="3"/>
  <c r="G74" i="3"/>
  <c r="G73" i="3"/>
  <c r="G72" i="3"/>
  <c r="G71" i="3"/>
  <c r="G70" i="3"/>
  <c r="G69" i="3"/>
  <c r="G62" i="3"/>
  <c r="G61" i="3"/>
  <c r="G60" i="3"/>
  <c r="G59" i="3"/>
  <c r="G47" i="3" l="1"/>
  <c r="G46" i="3"/>
  <c r="G45" i="3"/>
  <c r="G44" i="3"/>
  <c r="G43" i="3"/>
  <c r="G42" i="3"/>
  <c r="G55" i="3"/>
  <c r="G54" i="3"/>
  <c r="G53" i="3"/>
  <c r="G52" i="3"/>
  <c r="G51" i="3"/>
  <c r="G50" i="3"/>
  <c r="G49" i="3"/>
  <c r="G48" i="3"/>
  <c r="G41" i="3"/>
  <c r="G40" i="3"/>
  <c r="G39" i="3"/>
  <c r="G38" i="3"/>
  <c r="G30" i="3"/>
  <c r="G29" i="3"/>
  <c r="G28" i="3"/>
  <c r="G27" i="3"/>
  <c r="G26" i="3"/>
  <c r="G25" i="3"/>
  <c r="G34" i="3"/>
  <c r="G33" i="3"/>
  <c r="G32" i="3"/>
  <c r="G31" i="3"/>
  <c r="G24" i="3"/>
  <c r="G23" i="3"/>
  <c r="G22" i="3"/>
  <c r="G21" i="3"/>
  <c r="G8" i="3"/>
  <c r="G4" i="3" l="1"/>
  <c r="G6" i="3"/>
  <c r="G7" i="3"/>
  <c r="G10" i="3"/>
  <c r="G9" i="3"/>
  <c r="G11" i="3"/>
  <c r="G12" i="3"/>
  <c r="G13" i="3"/>
  <c r="G16" i="3"/>
  <c r="G15" i="3"/>
  <c r="G17" i="3"/>
  <c r="G14" i="3"/>
  <c r="G5" i="3"/>
</calcChain>
</file>

<file path=xl/sharedStrings.xml><?xml version="1.0" encoding="utf-8"?>
<sst xmlns="http://schemas.openxmlformats.org/spreadsheetml/2006/main" count="728" uniqueCount="119">
  <si>
    <t>MARKETFEEID</t>
  </si>
  <si>
    <t>MARKETFEEPERIOD</t>
  </si>
  <si>
    <t>MARKETFEETYPE</t>
  </si>
  <si>
    <t>DESCRIPTION</t>
  </si>
  <si>
    <t>LASTCHANGED</t>
  </si>
  <si>
    <t>GL_TCODE</t>
  </si>
  <si>
    <t>GL_FINANCIALCODE</t>
  </si>
  <si>
    <t>FEE_CLASS</t>
  </si>
  <si>
    <t>Meter_Type</t>
  </si>
  <si>
    <t>MeterSubType</t>
  </si>
  <si>
    <t>Comments</t>
  </si>
  <si>
    <t>F_ALO_WP</t>
  </si>
  <si>
    <t>BAND$</t>
  </si>
  <si>
    <t>MARKET</t>
  </si>
  <si>
    <t>Wholesale participants allocated fee</t>
  </si>
  <si>
    <t>NULL</t>
  </si>
  <si>
    <t>NEMMCO</t>
  </si>
  <si>
    <t>F_5MSGS_WP</t>
  </si>
  <si>
    <t>IT Upgrade and 5MS/GS Compliance fee</t>
  </si>
  <si>
    <t>F_DER_WP</t>
  </si>
  <si>
    <t>Wholesale participants DER fee</t>
  </si>
  <si>
    <t>F_PAR_COMA</t>
  </si>
  <si>
    <t>Participant Compensation Fund</t>
  </si>
  <si>
    <t>V_GEN_NEMM</t>
  </si>
  <si>
    <t>MWh</t>
  </si>
  <si>
    <t>CUSTOMER</t>
  </si>
  <si>
    <t>NEM Variable Fee</t>
  </si>
  <si>
    <t>ALL</t>
  </si>
  <si>
    <t>V_ALO_CUST</t>
  </si>
  <si>
    <t>Market Customer Allocated Fee</t>
  </si>
  <si>
    <t>V_5MSGS_MC</t>
  </si>
  <si>
    <t>IT Upgrade and 5MS/GS Compliance Variable Fee</t>
  </si>
  <si>
    <t>V_DER_MC</t>
  </si>
  <si>
    <t>DER Variable Fee</t>
  </si>
  <si>
    <t>V_GEN_NEM2</t>
  </si>
  <si>
    <t>IRP</t>
  </si>
  <si>
    <t>V_ALO_CUS2</t>
  </si>
  <si>
    <t>V_5MGS_MC2</t>
  </si>
  <si>
    <t>V_DER_MC2</t>
  </si>
  <si>
    <t>V_GEN_NEM3</t>
  </si>
  <si>
    <t>BDU</t>
  </si>
  <si>
    <t>ACE</t>
  </si>
  <si>
    <t>V_ALO_CUS3</t>
  </si>
  <si>
    <t>V_5MGS_MC3</t>
  </si>
  <si>
    <t>V_DER_MC3</t>
  </si>
  <si>
    <t>V_GEN_CP2</t>
  </si>
  <si>
    <t>NMI</t>
  </si>
  <si>
    <t>Variable Fee per Connection Point</t>
  </si>
  <si>
    <t>V_ALO_CP2</t>
  </si>
  <si>
    <t>Allocated Fee per Connection Point</t>
  </si>
  <si>
    <t>V_5MGS_CP2</t>
  </si>
  <si>
    <t>IT Upgrade and 5MS/GS Fee per Connection Point</t>
  </si>
  <si>
    <t>V_DER_CP2</t>
  </si>
  <si>
    <t>DER Fee per Connection Point</t>
  </si>
  <si>
    <t>V_ECA3</t>
  </si>
  <si>
    <t>Energy Consumers Australia</t>
  </si>
  <si>
    <t>EUA</t>
  </si>
  <si>
    <t>V_FRC_CUS3</t>
  </si>
  <si>
    <t>FRC Operations from 1 July 2019</t>
  </si>
  <si>
    <t>V_5MSGS_CP</t>
  </si>
  <si>
    <t>V_ALO_CP</t>
  </si>
  <si>
    <t>V_DER_CP</t>
  </si>
  <si>
    <t>V_GEN_CP</t>
  </si>
  <si>
    <t>V_ECA2</t>
  </si>
  <si>
    <t>V_FRC_CUS2</t>
  </si>
  <si>
    <t>GENERATOR</t>
  </si>
  <si>
    <t>NEM Variable Fee - CUST</t>
  </si>
  <si>
    <t>Market Customer Allocated Fee - CUST</t>
  </si>
  <si>
    <t>IT Upgrade and 5MS/GS Compliance Variable Fee - CUST</t>
  </si>
  <si>
    <t>DER Variable Fee - CUST</t>
  </si>
  <si>
    <t>NEM Variable Fee - BDU</t>
  </si>
  <si>
    <t>Market Customer Allocated Fee - BDU</t>
  </si>
  <si>
    <t>IT Upgrade and 5MS/GS Compliance Variable Fee - BDU</t>
  </si>
  <si>
    <t>DER Variable Fee - BDU</t>
  </si>
  <si>
    <t>SETTLEMENTDATE</t>
  </si>
  <si>
    <t>RUNNO</t>
  </si>
  <si>
    <t>PARTICIPANTID</t>
  </si>
  <si>
    <t>PERIODID</t>
  </si>
  <si>
    <t>MARKETFEEVALUE</t>
  </si>
  <si>
    <t>ENERGY</t>
  </si>
  <si>
    <t>PARTICIPANTCATEGORYID</t>
  </si>
  <si>
    <t>FeeUnits</t>
  </si>
  <si>
    <t>FeeRate</t>
  </si>
  <si>
    <t>Meter_SubType</t>
  </si>
  <si>
    <t>EFFECTIVEDATE</t>
  </si>
  <si>
    <t>VERSIONNO</t>
  </si>
  <si>
    <t>New Fee ID to charge IRPs based on net energy of CUSTOMER meter type</t>
  </si>
  <si>
    <t>New Fee ID to charge IRPs based on ACE energy of BDU meter type</t>
  </si>
  <si>
    <t>Current Data, for all dates prior to IESS go live on 02/06/2024</t>
  </si>
  <si>
    <t>Current Data, applies for all dates prior to IESS go live on 02/06/2024</t>
  </si>
  <si>
    <t>Data that applies from the Settlements/NECR IESS go live of 02/06/2024</t>
  </si>
  <si>
    <t>Current Data, applies for all dates prior to participants IRP transition (where not keeping GENERATOR participant class)</t>
  </si>
  <si>
    <t>Data applies for all dates on and after participants IRP transition (where not keeping GENERATOR participant class)</t>
  </si>
  <si>
    <t>Introduction:</t>
  </si>
  <si>
    <t>The IESS rule change significantly alters the calculation method used for Non-Energy Cost Recovery (NECR) items from 2 June 2024. Major AEMO database structure changes are required to enable the new calculations.</t>
  </si>
  <si>
    <t>These changes will flow into the Data Model and affect participant reconciliation and reporting activities, for further background information please refer to the below presentation:</t>
  </si>
  <si>
    <t>Notes:</t>
  </si>
  <si>
    <t>https://aemo.com.au/-/media/files/initiatives/integrating-energy-storage-systems-project/iess-settlements-change-summary-presenatation-updated-december-2023.pdf?la=en</t>
  </si>
  <si>
    <t>The new fee functionality was designed to maintain the way the fees are currently charged in the post IESS go live period.</t>
  </si>
  <si>
    <t>For further information about IESS related changes please refer to the resources available through the IESS Participant Toolbox:</t>
  </si>
  <si>
    <t>Data from the transition of the participants BESS to a BDU (per agreed timeline)</t>
  </si>
  <si>
    <t>Update Fee ID to include Meter_Type/MeterSubType "ALL" to continue charging market customers based on net energy</t>
  </si>
  <si>
    <t>TESTIRP</t>
  </si>
  <si>
    <t>BESS Load previously mapped to CUSTOMER, now mapped to BDU</t>
  </si>
  <si>
    <t>This file attempts to provide participants a view of how the fee table structures will be updated and configured, with the impact then demonstarted on the data produced in the SETMARKETFEES table.</t>
  </si>
  <si>
    <t>Testing is still being completed on this funcitonality, so there remains a chance that data presented will vary prior to the Production release.</t>
  </si>
  <si>
    <t>The example only includes the tables with significant configuration changes, other tables (including versioning/tracking tables) will also be updated to produce the settlement outcome shown.</t>
  </si>
  <si>
    <t>This example presents the settlements fees data for period 0 and 1 only in SETMARKETFEES, showing the daily and NMI count based fees in period 0 and the energy based fees in period 1.</t>
  </si>
  <si>
    <t>For those participants maintaining a GENERATOR registration, the Participant Band Fee Alloc table data will not be altered and the daily fees will continue to be reported as GENERATOR in the SETMARKETFEES table.</t>
  </si>
  <si>
    <t>The wholesale participant daily fees applied via the Participant Band Fee Alloc table will be updated to list the PARTICIPANTCATEGORYID as IRP, when that is the only participant category registered post transition (as in this example).</t>
  </si>
  <si>
    <t>The example participant (TESTIRP) has been constructed to show an example where all fee types are application, so it is a licensed retailer with small/large customers, as well as a transitioning BESS.</t>
  </si>
  <si>
    <t>Data from the transition of the participant to IRP pariticipant class (earliest 03/06/2024, except SGAs on 02/06/2024)</t>
  </si>
  <si>
    <t>Data from the Settlements/NECR IESS go live of 02/06/2024 (SGAs will differ, seeing the NMI based fee change to IRP in orange from this date)</t>
  </si>
  <si>
    <t>No change to this Fee ID</t>
  </si>
  <si>
    <t>New Fee ID to charge IRPs based on NMI counts</t>
  </si>
  <si>
    <r>
      <t xml:space="preserve">Date Produced: </t>
    </r>
    <r>
      <rPr>
        <sz val="11"/>
        <color theme="1"/>
        <rFont val="Calibri"/>
        <family val="2"/>
        <scheme val="minor"/>
      </rPr>
      <t>08/03/2024</t>
    </r>
  </si>
  <si>
    <t>CUSTOMER replaced by IRP for the energy and NMI count based fees and GENERATOR by IRP for the daily fees (for PIDs not keeping generator participant class)</t>
  </si>
  <si>
    <t>Minor change of these new fields being populated for the energy based fees</t>
  </si>
  <si>
    <t>https://aemo.com.au/initiatives/major-programs/integrating-energy-storage-systems-project/integrating-energy-storage-systems-participant-toolbox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</si>
</sst>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rgb="FFFF0000"/>
      <name val="Calibri"/>
      <family val="2"/>
      <scheme val="minor"/>
    </font>
    <font>
      <b/>
      <sz val="11"/>
      <color theme="1"/>
      <name val="Calibri"/>
      <family val="2"/>
      <scheme val="minor"/>
    </font>
    <font>
      <b/>
      <sz val="11"/>
      <color rgb="FFFF0000"/>
      <name val="Calibri"/>
      <family val="2"/>
      <scheme val="minor"/>
    </font>
    <font>
      <u/>
      <sz val="11"/>
      <color theme="10"/>
      <name val="Calibri"/>
      <family val="2"/>
      <scheme val="minor"/>
    </font>
  </fonts>
  <fills count="11">
    <fill>
      <patternFill patternType="none"/>
    </fill>
    <fill>
      <patternFill patternType="gray125"/>
    </fill>
    <fill>
      <patternFill patternType="solid">
        <fgColor rgb="FF92D050"/>
        <bgColor indexed="64"/>
      </patternFill>
    </fill>
    <fill>
      <patternFill patternType="solid">
        <fgColor rgb="FF00B050"/>
        <bgColor indexed="64"/>
      </patternFill>
    </fill>
    <fill>
      <patternFill patternType="solid">
        <fgColor rgb="FFFFC000"/>
        <bgColor indexed="64"/>
      </patternFill>
    </fill>
    <fill>
      <patternFill patternType="solid">
        <fgColor rgb="FFFFFF00"/>
        <bgColor indexed="64"/>
      </patternFill>
    </fill>
    <fill>
      <patternFill patternType="solid">
        <fgColor theme="8" tint="0.79998168889431442"/>
        <bgColor indexed="64"/>
      </patternFill>
    </fill>
    <fill>
      <patternFill patternType="solid">
        <fgColor rgb="FF00B0F0"/>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48">
    <xf numFmtId="0" fontId="0" fillId="0" borderId="0" xfId="0"/>
    <xf numFmtId="0" fontId="0" fillId="0" borderId="1" xfId="0" applyBorder="1" applyAlignment="1">
      <alignment horizontal="center"/>
    </xf>
    <xf numFmtId="0" fontId="0" fillId="2" borderId="1" xfId="0" applyFill="1" applyBorder="1" applyAlignment="1">
      <alignment horizontal="center"/>
    </xf>
    <xf numFmtId="0" fontId="0" fillId="3" borderId="1" xfId="0" applyFill="1" applyBorder="1"/>
    <xf numFmtId="0" fontId="0" fillId="3" borderId="1" xfId="0" applyFill="1" applyBorder="1" applyAlignment="1">
      <alignment horizontal="center"/>
    </xf>
    <xf numFmtId="22" fontId="0" fillId="0" borderId="0" xfId="0" applyNumberFormat="1"/>
    <xf numFmtId="22" fontId="0" fillId="0" borderId="1" xfId="0" applyNumberFormat="1" applyBorder="1" applyAlignment="1">
      <alignment horizontal="center"/>
    </xf>
    <xf numFmtId="22" fontId="0" fillId="2" borderId="1" xfId="0" applyNumberFormat="1" applyFill="1" applyBorder="1" applyAlignment="1">
      <alignment horizontal="center"/>
    </xf>
    <xf numFmtId="22" fontId="0" fillId="3" borderId="1" xfId="0" applyNumberFormat="1" applyFill="1" applyBorder="1" applyAlignment="1">
      <alignment horizontal="center"/>
    </xf>
    <xf numFmtId="0" fontId="0" fillId="0" borderId="1" xfId="0" applyBorder="1" applyAlignment="1">
      <alignment horizontal="left" indent="1"/>
    </xf>
    <xf numFmtId="22" fontId="0" fillId="0" borderId="1" xfId="0" applyNumberFormat="1" applyBorder="1" applyAlignment="1">
      <alignment horizontal="left" indent="1"/>
    </xf>
    <xf numFmtId="0" fontId="0" fillId="2" borderId="1" xfId="0" applyFill="1" applyBorder="1" applyAlignment="1">
      <alignment horizontal="left" indent="1"/>
    </xf>
    <xf numFmtId="22" fontId="0" fillId="3" borderId="1" xfId="0" applyNumberFormat="1" applyFill="1" applyBorder="1" applyAlignment="1">
      <alignment horizontal="left" indent="1"/>
    </xf>
    <xf numFmtId="0" fontId="0" fillId="0" borderId="0" xfId="0" applyAlignment="1">
      <alignment horizontal="left" indent="1"/>
    </xf>
    <xf numFmtId="0" fontId="2" fillId="0" borderId="0" xfId="0" applyFont="1"/>
    <xf numFmtId="14" fontId="0" fillId="0" borderId="0" xfId="0" applyNumberFormat="1"/>
    <xf numFmtId="0" fontId="3" fillId="0" borderId="1" xfId="0" applyFont="1" applyBorder="1" applyAlignment="1">
      <alignment horizontal="left" indent="1"/>
    </xf>
    <xf numFmtId="0" fontId="1" fillId="0" borderId="1" xfId="0" applyFont="1" applyBorder="1" applyAlignment="1">
      <alignment horizontal="left" indent="1"/>
    </xf>
    <xf numFmtId="0" fontId="0" fillId="0" borderId="1" xfId="0" applyFill="1" applyBorder="1" applyAlignment="1">
      <alignment horizontal="center"/>
    </xf>
    <xf numFmtId="22" fontId="0" fillId="0" borderId="1" xfId="0" applyNumberFormat="1" applyFill="1" applyBorder="1" applyAlignment="1">
      <alignment horizontal="left" indent="1"/>
    </xf>
    <xf numFmtId="0" fontId="0" fillId="0" borderId="1" xfId="0" applyFill="1" applyBorder="1"/>
    <xf numFmtId="0" fontId="0" fillId="5" borderId="1" xfId="0" applyFill="1" applyBorder="1" applyAlignment="1">
      <alignment horizontal="center"/>
    </xf>
    <xf numFmtId="0" fontId="0" fillId="0" borderId="0" xfId="0" applyAlignment="1">
      <alignment horizontal="center"/>
    </xf>
    <xf numFmtId="0" fontId="2" fillId="0" borderId="1" xfId="0" applyFont="1" applyBorder="1"/>
    <xf numFmtId="14" fontId="0" fillId="0" borderId="1" xfId="0" applyNumberFormat="1" applyBorder="1" applyAlignment="1">
      <alignment horizontal="center"/>
    </xf>
    <xf numFmtId="0" fontId="0" fillId="4" borderId="1" xfId="0" applyFill="1" applyBorder="1" applyAlignment="1">
      <alignment horizontal="center"/>
    </xf>
    <xf numFmtId="14" fontId="2" fillId="0" borderId="1" xfId="0" applyNumberFormat="1" applyFont="1" applyBorder="1" applyAlignment="1">
      <alignment horizontal="center"/>
    </xf>
    <xf numFmtId="0" fontId="2" fillId="0" borderId="1" xfId="0" applyFont="1" applyBorder="1" applyAlignment="1">
      <alignment horizontal="center"/>
    </xf>
    <xf numFmtId="0" fontId="0" fillId="6" borderId="1" xfId="0" applyFill="1" applyBorder="1" applyAlignment="1">
      <alignment horizontal="center"/>
    </xf>
    <xf numFmtId="0" fontId="2" fillId="0" borderId="1" xfId="0" applyFont="1" applyBorder="1" applyAlignment="1">
      <alignment horizontal="left" indent="1"/>
    </xf>
    <xf numFmtId="0" fontId="2" fillId="0" borderId="0" xfId="0" applyFont="1" applyAlignment="1">
      <alignment horizontal="left" indent="1"/>
    </xf>
    <xf numFmtId="22" fontId="2" fillId="0" borderId="1" xfId="0" applyNumberFormat="1" applyFont="1" applyBorder="1" applyAlignment="1">
      <alignment horizontal="left" indent="1"/>
    </xf>
    <xf numFmtId="0" fontId="2" fillId="0" borderId="0" xfId="0" applyFont="1" applyAlignment="1">
      <alignment vertical="center"/>
    </xf>
    <xf numFmtId="0" fontId="0" fillId="0" borderId="0" xfId="0" applyAlignment="1">
      <alignment vertical="center"/>
    </xf>
    <xf numFmtId="0" fontId="1" fillId="0" borderId="0" xfId="0" applyFont="1" applyAlignment="1">
      <alignment vertical="center"/>
    </xf>
    <xf numFmtId="0" fontId="4" fillId="0" borderId="0" xfId="1" applyAlignment="1"/>
    <xf numFmtId="14" fontId="3" fillId="0" borderId="0" xfId="0" applyNumberFormat="1" applyFont="1" applyAlignment="1">
      <alignment vertical="center"/>
    </xf>
    <xf numFmtId="0" fontId="0" fillId="0" borderId="0" xfId="0" applyAlignment="1">
      <alignment horizontal="left" vertical="center"/>
    </xf>
    <xf numFmtId="0" fontId="0" fillId="7" borderId="1" xfId="0" applyFill="1" applyBorder="1" applyAlignment="1">
      <alignment horizontal="center"/>
    </xf>
    <xf numFmtId="0" fontId="3" fillId="0" borderId="0" xfId="0" applyFont="1" applyAlignment="1">
      <alignment vertical="center"/>
    </xf>
    <xf numFmtId="0" fontId="0" fillId="8" borderId="1" xfId="0" applyFill="1" applyBorder="1" applyAlignment="1">
      <alignment horizontal="center"/>
    </xf>
    <xf numFmtId="0" fontId="0" fillId="9" borderId="1" xfId="0" applyFill="1" applyBorder="1" applyAlignment="1">
      <alignment horizontal="center"/>
    </xf>
    <xf numFmtId="0" fontId="3" fillId="0" borderId="0" xfId="0" applyFont="1" applyAlignment="1"/>
    <xf numFmtId="0" fontId="0" fillId="10" borderId="1" xfId="0" applyFill="1" applyBorder="1" applyAlignment="1">
      <alignment horizontal="center"/>
    </xf>
    <xf numFmtId="0" fontId="0" fillId="0" borderId="1" xfId="0" applyFill="1" applyBorder="1" applyAlignment="1">
      <alignment horizontal="left" indent="1"/>
    </xf>
    <xf numFmtId="22" fontId="0" fillId="0" borderId="1" xfId="0" applyNumberFormat="1" applyFill="1" applyBorder="1" applyAlignment="1">
      <alignment horizontal="center"/>
    </xf>
    <xf numFmtId="0" fontId="4" fillId="0" borderId="0" xfId="1" applyAlignment="1">
      <alignment horizontal="left" indent="2"/>
    </xf>
    <xf numFmtId="0" fontId="4" fillId="0" borderId="0" xfId="1" applyAlignment="1">
      <alignment horizontal="left" vertical="center" indent="2"/>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aemo.com.au/-/media/files/initiatives/integrating-energy-storage-systems-project/iess-data-model-settlements-mapping-explainer-updated-december-2023.pdf?la=en" TargetMode="External"/><Relationship Id="rId1" Type="http://schemas.openxmlformats.org/officeDocument/2006/relationships/hyperlink" Target="https://aemo.com.au/-/media/files/initiatives/integrating-energy-storage-systems-project/iess-settlement-transition-and-qa-session--5-october.pdf?la=e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34E89-17AC-4864-BD8E-7BDF26440D60}">
  <dimension ref="B3:F22"/>
  <sheetViews>
    <sheetView showGridLines="0" zoomScaleNormal="100" workbookViewId="0">
      <selection activeCell="B12" sqref="B12:B17"/>
    </sheetView>
  </sheetViews>
  <sheetFormatPr defaultRowHeight="14.5" x14ac:dyDescent="0.35"/>
  <cols>
    <col min="1" max="1" width="6.7265625" customWidth="1"/>
    <col min="2" max="2" width="163" customWidth="1"/>
  </cols>
  <sheetData>
    <row r="3" spans="2:6" s="33" customFormat="1" ht="17.25" customHeight="1" x14ac:dyDescent="0.35">
      <c r="B3" s="32" t="s">
        <v>115</v>
      </c>
      <c r="D3" s="34"/>
    </row>
    <row r="4" spans="2:6" ht="31.5" customHeight="1" x14ac:dyDescent="0.35">
      <c r="B4" s="14" t="s">
        <v>93</v>
      </c>
    </row>
    <row r="5" spans="2:6" ht="12" customHeight="1" x14ac:dyDescent="0.35">
      <c r="B5" s="14"/>
    </row>
    <row r="6" spans="2:6" x14ac:dyDescent="0.35">
      <c r="B6" t="s">
        <v>94</v>
      </c>
    </row>
    <row r="7" spans="2:6" ht="22.5" customHeight="1" x14ac:dyDescent="0.35">
      <c r="B7" t="s">
        <v>95</v>
      </c>
    </row>
    <row r="8" spans="2:6" x14ac:dyDescent="0.35">
      <c r="B8" s="46" t="s">
        <v>97</v>
      </c>
      <c r="C8" s="46"/>
      <c r="D8" s="46"/>
      <c r="E8" s="35"/>
      <c r="F8" s="35"/>
    </row>
    <row r="9" spans="2:6" ht="23.25" customHeight="1" x14ac:dyDescent="0.35">
      <c r="B9" t="s">
        <v>104</v>
      </c>
    </row>
    <row r="10" spans="2:6" ht="21" customHeight="1" x14ac:dyDescent="0.35">
      <c r="B10" t="s">
        <v>98</v>
      </c>
    </row>
    <row r="11" spans="2:6" ht="38.25" customHeight="1" x14ac:dyDescent="0.35">
      <c r="B11" s="14" t="s">
        <v>96</v>
      </c>
    </row>
    <row r="12" spans="2:6" ht="23.25" customHeight="1" x14ac:dyDescent="0.35">
      <c r="B12" s="13" t="s">
        <v>105</v>
      </c>
    </row>
    <row r="13" spans="2:6" ht="23.25" customHeight="1" x14ac:dyDescent="0.35">
      <c r="B13" s="13" t="s">
        <v>106</v>
      </c>
    </row>
    <row r="14" spans="2:6" ht="23.25" customHeight="1" x14ac:dyDescent="0.35">
      <c r="B14" s="13" t="s">
        <v>107</v>
      </c>
    </row>
    <row r="15" spans="2:6" ht="23.25" customHeight="1" x14ac:dyDescent="0.35">
      <c r="B15" s="13" t="s">
        <v>110</v>
      </c>
    </row>
    <row r="16" spans="2:6" ht="23.25" customHeight="1" x14ac:dyDescent="0.35">
      <c r="B16" s="13" t="s">
        <v>109</v>
      </c>
    </row>
    <row r="17" spans="2:4" ht="23.25" customHeight="1" x14ac:dyDescent="0.35">
      <c r="B17" s="13" t="s">
        <v>108</v>
      </c>
    </row>
    <row r="21" spans="2:4" x14ac:dyDescent="0.35">
      <c r="B21" s="33" t="s">
        <v>99</v>
      </c>
    </row>
    <row r="22" spans="2:4" ht="25.5" customHeight="1" x14ac:dyDescent="0.35">
      <c r="B22" s="47" t="s">
        <v>118</v>
      </c>
      <c r="C22" s="47"/>
      <c r="D22" s="47"/>
    </row>
  </sheetData>
  <mergeCells count="2">
    <mergeCell ref="B8:D8"/>
    <mergeCell ref="B22:D22"/>
  </mergeCells>
  <hyperlinks>
    <hyperlink ref="B8" r:id="rId1" display="https://aemo.com.au/-/media/files/initiatives/integrating-energy-storage-systems-project/iess-settlement-transition-and-qa-session--5-october.pdf?la=en" xr:uid="{D1565A59-9A45-4993-BE11-93DE9C49BD84}"/>
    <hyperlink ref="B8:D8" r:id="rId2" display="https://aemo.com.au/-/media/files/initiatives/integrating-energy-storage-systems-project/iess-settlements-change-summary-presenatation-updated-december-2023.pdf?la=en" xr:uid="{730D8C42-4503-4CD2-907A-140908F04D6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40DBA-026A-4968-99FD-6ED1F76D803C}">
  <dimension ref="B1:L46"/>
  <sheetViews>
    <sheetView showGridLines="0" zoomScale="85" zoomScaleNormal="85" workbookViewId="0"/>
  </sheetViews>
  <sheetFormatPr defaultRowHeight="14.5" x14ac:dyDescent="0.35"/>
  <cols>
    <col min="1" max="1" width="4.453125" customWidth="1"/>
    <col min="2" max="2" width="15.7265625" customWidth="1"/>
    <col min="3" max="3" width="18.1796875" bestFit="1" customWidth="1"/>
    <col min="4" max="4" width="15.54296875" bestFit="1" customWidth="1"/>
    <col min="5" max="5" width="55.1796875" style="13" bestFit="1" customWidth="1"/>
    <col min="6" max="6" width="16.1796875" bestFit="1" customWidth="1"/>
    <col min="7" max="7" width="10" bestFit="1" customWidth="1"/>
    <col min="8" max="8" width="18.81640625" bestFit="1" customWidth="1"/>
    <col min="9" max="9" width="10.26953125" bestFit="1" customWidth="1"/>
    <col min="10" max="10" width="11.7265625" bestFit="1" customWidth="1"/>
    <col min="11" max="11" width="14.1796875" bestFit="1" customWidth="1"/>
    <col min="12" max="12" width="114.54296875" style="13" bestFit="1" customWidth="1"/>
  </cols>
  <sheetData>
    <row r="1" spans="2:12" s="33" customFormat="1" ht="22.5" customHeight="1" x14ac:dyDescent="0.35">
      <c r="B1" s="36" t="s">
        <v>89</v>
      </c>
      <c r="E1" s="37"/>
      <c r="L1" s="37"/>
    </row>
    <row r="2" spans="2:12" s="14" customFormat="1" x14ac:dyDescent="0.35">
      <c r="B2" s="27" t="s">
        <v>0</v>
      </c>
      <c r="C2" s="27" t="s">
        <v>1</v>
      </c>
      <c r="D2" s="27" t="s">
        <v>2</v>
      </c>
      <c r="E2" s="29" t="s">
        <v>3</v>
      </c>
      <c r="F2" s="27" t="s">
        <v>4</v>
      </c>
      <c r="G2" s="27" t="s">
        <v>5</v>
      </c>
      <c r="H2" s="27" t="s">
        <v>6</v>
      </c>
      <c r="I2" s="27" t="s">
        <v>7</v>
      </c>
      <c r="L2" s="30"/>
    </row>
    <row r="3" spans="2:12" x14ac:dyDescent="0.35">
      <c r="B3" s="1" t="s">
        <v>11</v>
      </c>
      <c r="C3" s="1" t="s">
        <v>12</v>
      </c>
      <c r="D3" s="1" t="s">
        <v>13</v>
      </c>
      <c r="E3" s="9" t="s">
        <v>14</v>
      </c>
      <c r="F3" s="6">
        <v>44512.601793981485</v>
      </c>
      <c r="G3" s="1" t="s">
        <v>15</v>
      </c>
      <c r="H3" s="1" t="s">
        <v>15</v>
      </c>
      <c r="I3" s="1" t="s">
        <v>16</v>
      </c>
    </row>
    <row r="4" spans="2:12" x14ac:dyDescent="0.35">
      <c r="B4" s="1" t="s">
        <v>17</v>
      </c>
      <c r="C4" s="1" t="s">
        <v>12</v>
      </c>
      <c r="D4" s="1" t="s">
        <v>13</v>
      </c>
      <c r="E4" s="9" t="s">
        <v>18</v>
      </c>
      <c r="F4" s="6">
        <v>44512.601805555554</v>
      </c>
      <c r="G4" s="1" t="s">
        <v>15</v>
      </c>
      <c r="H4" s="1" t="s">
        <v>15</v>
      </c>
      <c r="I4" s="1" t="s">
        <v>16</v>
      </c>
    </row>
    <row r="5" spans="2:12" x14ac:dyDescent="0.35">
      <c r="B5" s="1" t="s">
        <v>19</v>
      </c>
      <c r="C5" s="1" t="s">
        <v>12</v>
      </c>
      <c r="D5" s="1" t="s">
        <v>13</v>
      </c>
      <c r="E5" s="9" t="s">
        <v>20</v>
      </c>
      <c r="F5" s="6">
        <v>44512.601793981485</v>
      </c>
      <c r="G5" s="1" t="s">
        <v>15</v>
      </c>
      <c r="H5" s="1" t="s">
        <v>15</v>
      </c>
      <c r="I5" s="1" t="s">
        <v>16</v>
      </c>
    </row>
    <row r="6" spans="2:12" x14ac:dyDescent="0.35">
      <c r="B6" s="1" t="s">
        <v>21</v>
      </c>
      <c r="C6" s="1" t="s">
        <v>12</v>
      </c>
      <c r="D6" s="1" t="s">
        <v>13</v>
      </c>
      <c r="E6" s="9" t="s">
        <v>22</v>
      </c>
      <c r="F6" s="6">
        <v>44512.601793981485</v>
      </c>
      <c r="G6" s="1" t="s">
        <v>15</v>
      </c>
      <c r="H6" s="1" t="s">
        <v>15</v>
      </c>
      <c r="I6" s="1" t="s">
        <v>16</v>
      </c>
    </row>
    <row r="7" spans="2:12" x14ac:dyDescent="0.35">
      <c r="B7" s="1" t="s">
        <v>62</v>
      </c>
      <c r="C7" s="1" t="s">
        <v>46</v>
      </c>
      <c r="D7" s="1" t="s">
        <v>25</v>
      </c>
      <c r="E7" s="9" t="s">
        <v>47</v>
      </c>
      <c r="F7" s="6">
        <v>45106.544351851851</v>
      </c>
      <c r="G7" s="1" t="s">
        <v>15</v>
      </c>
      <c r="H7" s="1" t="s">
        <v>15</v>
      </c>
      <c r="I7" s="1" t="s">
        <v>16</v>
      </c>
    </row>
    <row r="8" spans="2:12" x14ac:dyDescent="0.35">
      <c r="B8" s="1" t="s">
        <v>60</v>
      </c>
      <c r="C8" s="1" t="s">
        <v>46</v>
      </c>
      <c r="D8" s="1" t="s">
        <v>25</v>
      </c>
      <c r="E8" s="9" t="s">
        <v>49</v>
      </c>
      <c r="F8" s="6">
        <v>45106.544351851851</v>
      </c>
      <c r="G8" s="1" t="s">
        <v>15</v>
      </c>
      <c r="H8" s="1" t="s">
        <v>15</v>
      </c>
      <c r="I8" s="1" t="s">
        <v>16</v>
      </c>
    </row>
    <row r="9" spans="2:12" x14ac:dyDescent="0.35">
      <c r="B9" s="1" t="s">
        <v>59</v>
      </c>
      <c r="C9" s="1" t="s">
        <v>46</v>
      </c>
      <c r="D9" s="1" t="s">
        <v>25</v>
      </c>
      <c r="E9" s="9" t="s">
        <v>51</v>
      </c>
      <c r="F9" s="6">
        <v>45106.544351851851</v>
      </c>
      <c r="G9" s="1" t="s">
        <v>15</v>
      </c>
      <c r="H9" s="1" t="s">
        <v>15</v>
      </c>
      <c r="I9" s="1" t="s">
        <v>16</v>
      </c>
    </row>
    <row r="10" spans="2:12" x14ac:dyDescent="0.35">
      <c r="B10" s="1" t="s">
        <v>61</v>
      </c>
      <c r="C10" s="1" t="s">
        <v>46</v>
      </c>
      <c r="D10" s="1" t="s">
        <v>25</v>
      </c>
      <c r="E10" s="9" t="s">
        <v>53</v>
      </c>
      <c r="F10" s="6">
        <v>45106.544351851851</v>
      </c>
      <c r="G10" s="1" t="s">
        <v>15</v>
      </c>
      <c r="H10" s="1" t="s">
        <v>15</v>
      </c>
      <c r="I10" s="1" t="s">
        <v>16</v>
      </c>
    </row>
    <row r="11" spans="2:12" x14ac:dyDescent="0.35">
      <c r="B11" s="1" t="s">
        <v>63</v>
      </c>
      <c r="C11" s="1" t="s">
        <v>46</v>
      </c>
      <c r="D11" s="1" t="s">
        <v>25</v>
      </c>
      <c r="E11" s="9" t="s">
        <v>55</v>
      </c>
      <c r="F11" s="6">
        <v>44410.659884259258</v>
      </c>
      <c r="G11" s="1">
        <v>25</v>
      </c>
      <c r="H11" s="1">
        <v>2575</v>
      </c>
      <c r="I11" s="1" t="s">
        <v>56</v>
      </c>
    </row>
    <row r="12" spans="2:12" x14ac:dyDescent="0.35">
      <c r="B12" s="1" t="s">
        <v>64</v>
      </c>
      <c r="C12" s="1" t="s">
        <v>46</v>
      </c>
      <c r="D12" s="1" t="s">
        <v>25</v>
      </c>
      <c r="E12" s="9" t="s">
        <v>58</v>
      </c>
      <c r="F12" s="6">
        <v>44410.659884259258</v>
      </c>
      <c r="G12" s="1" t="s">
        <v>15</v>
      </c>
      <c r="H12" s="1" t="s">
        <v>15</v>
      </c>
      <c r="I12" s="1" t="s">
        <v>16</v>
      </c>
    </row>
    <row r="13" spans="2:12" x14ac:dyDescent="0.35">
      <c r="B13" s="1" t="s">
        <v>23</v>
      </c>
      <c r="C13" s="1" t="s">
        <v>24</v>
      </c>
      <c r="D13" s="1" t="s">
        <v>25</v>
      </c>
      <c r="E13" s="9" t="s">
        <v>26</v>
      </c>
      <c r="F13" s="6">
        <v>39994.634965277779</v>
      </c>
      <c r="G13" s="1">
        <v>40</v>
      </c>
      <c r="H13" s="1">
        <v>4240</v>
      </c>
      <c r="I13" s="1" t="s">
        <v>16</v>
      </c>
    </row>
    <row r="14" spans="2:12" x14ac:dyDescent="0.35">
      <c r="B14" s="1" t="s">
        <v>28</v>
      </c>
      <c r="C14" s="1" t="s">
        <v>24</v>
      </c>
      <c r="D14" s="1" t="s">
        <v>25</v>
      </c>
      <c r="E14" s="9" t="s">
        <v>29</v>
      </c>
      <c r="F14" s="6">
        <v>37798.569907407407</v>
      </c>
      <c r="G14" s="1" t="s">
        <v>15</v>
      </c>
      <c r="H14" s="1" t="s">
        <v>15</v>
      </c>
      <c r="I14" s="1" t="s">
        <v>16</v>
      </c>
    </row>
    <row r="15" spans="2:12" x14ac:dyDescent="0.35">
      <c r="B15" s="1" t="s">
        <v>30</v>
      </c>
      <c r="C15" s="1" t="s">
        <v>24</v>
      </c>
      <c r="D15" s="1" t="s">
        <v>25</v>
      </c>
      <c r="E15" s="9" t="s">
        <v>31</v>
      </c>
      <c r="F15" s="6">
        <v>44383.62263888889</v>
      </c>
      <c r="G15" s="1" t="s">
        <v>15</v>
      </c>
      <c r="H15" s="1" t="s">
        <v>15</v>
      </c>
      <c r="I15" s="1" t="s">
        <v>16</v>
      </c>
    </row>
    <row r="16" spans="2:12" x14ac:dyDescent="0.35">
      <c r="B16" s="1" t="s">
        <v>32</v>
      </c>
      <c r="C16" s="1" t="s">
        <v>24</v>
      </c>
      <c r="D16" s="1" t="s">
        <v>25</v>
      </c>
      <c r="E16" s="9" t="s">
        <v>33</v>
      </c>
      <c r="F16" s="6">
        <v>44383.62263888889</v>
      </c>
      <c r="G16" s="1" t="s">
        <v>15</v>
      </c>
      <c r="H16" s="1" t="s">
        <v>15</v>
      </c>
      <c r="I16" s="1" t="s">
        <v>16</v>
      </c>
    </row>
    <row r="17" spans="2:12" s="33" customFormat="1" ht="22.5" customHeight="1" x14ac:dyDescent="0.35">
      <c r="B17" s="36" t="s">
        <v>90</v>
      </c>
      <c r="E17" s="37"/>
      <c r="L17" s="37"/>
    </row>
    <row r="18" spans="2:12" s="14" customFormat="1" x14ac:dyDescent="0.35">
      <c r="B18" s="27" t="s">
        <v>0</v>
      </c>
      <c r="C18" s="27" t="s">
        <v>1</v>
      </c>
      <c r="D18" s="27" t="s">
        <v>2</v>
      </c>
      <c r="E18" s="31" t="s">
        <v>3</v>
      </c>
      <c r="F18" s="27" t="s">
        <v>4</v>
      </c>
      <c r="G18" s="27" t="s">
        <v>5</v>
      </c>
      <c r="H18" s="27" t="s">
        <v>6</v>
      </c>
      <c r="I18" s="27" t="s">
        <v>7</v>
      </c>
      <c r="J18" s="23" t="s">
        <v>8</v>
      </c>
      <c r="K18" s="23" t="s">
        <v>9</v>
      </c>
      <c r="L18" s="16" t="s">
        <v>10</v>
      </c>
    </row>
    <row r="19" spans="2:12" x14ac:dyDescent="0.35">
      <c r="B19" s="18" t="s">
        <v>11</v>
      </c>
      <c r="C19" s="18" t="s">
        <v>12</v>
      </c>
      <c r="D19" s="18" t="s">
        <v>13</v>
      </c>
      <c r="E19" s="19" t="s">
        <v>14</v>
      </c>
      <c r="F19" s="6">
        <v>44512.601793981485</v>
      </c>
      <c r="G19" s="18" t="s">
        <v>15</v>
      </c>
      <c r="H19" s="18" t="s">
        <v>15</v>
      </c>
      <c r="I19" s="18" t="s">
        <v>16</v>
      </c>
      <c r="J19" s="20"/>
      <c r="K19" s="20"/>
      <c r="L19" s="17" t="s">
        <v>113</v>
      </c>
    </row>
    <row r="20" spans="2:12" x14ac:dyDescent="0.35">
      <c r="B20" s="18" t="s">
        <v>17</v>
      </c>
      <c r="C20" s="18" t="s">
        <v>12</v>
      </c>
      <c r="D20" s="18" t="s">
        <v>13</v>
      </c>
      <c r="E20" s="19" t="s">
        <v>18</v>
      </c>
      <c r="F20" s="6">
        <v>44512.601805555554</v>
      </c>
      <c r="G20" s="18" t="s">
        <v>15</v>
      </c>
      <c r="H20" s="18" t="s">
        <v>15</v>
      </c>
      <c r="I20" s="18" t="s">
        <v>16</v>
      </c>
      <c r="J20" s="20"/>
      <c r="K20" s="20"/>
      <c r="L20" s="17" t="s">
        <v>113</v>
      </c>
    </row>
    <row r="21" spans="2:12" x14ac:dyDescent="0.35">
      <c r="B21" s="18" t="s">
        <v>19</v>
      </c>
      <c r="C21" s="18" t="s">
        <v>12</v>
      </c>
      <c r="D21" s="18" t="s">
        <v>13</v>
      </c>
      <c r="E21" s="19" t="s">
        <v>20</v>
      </c>
      <c r="F21" s="6">
        <v>44512.601793981485</v>
      </c>
      <c r="G21" s="18" t="s">
        <v>15</v>
      </c>
      <c r="H21" s="18" t="s">
        <v>15</v>
      </c>
      <c r="I21" s="18" t="s">
        <v>16</v>
      </c>
      <c r="J21" s="20"/>
      <c r="K21" s="20"/>
      <c r="L21" s="17" t="s">
        <v>113</v>
      </c>
    </row>
    <row r="22" spans="2:12" x14ac:dyDescent="0.35">
      <c r="B22" s="18" t="s">
        <v>21</v>
      </c>
      <c r="C22" s="18" t="s">
        <v>12</v>
      </c>
      <c r="D22" s="18" t="s">
        <v>13</v>
      </c>
      <c r="E22" s="19" t="s">
        <v>22</v>
      </c>
      <c r="F22" s="6">
        <v>44512.601793981485</v>
      </c>
      <c r="G22" s="18" t="s">
        <v>15</v>
      </c>
      <c r="H22" s="18" t="s">
        <v>15</v>
      </c>
      <c r="I22" s="18" t="s">
        <v>16</v>
      </c>
      <c r="J22" s="20"/>
      <c r="K22" s="20"/>
      <c r="L22" s="17" t="s">
        <v>113</v>
      </c>
    </row>
    <row r="23" spans="2:12" x14ac:dyDescent="0.35">
      <c r="B23" s="18" t="s">
        <v>62</v>
      </c>
      <c r="C23" s="18" t="s">
        <v>46</v>
      </c>
      <c r="D23" s="18" t="s">
        <v>25</v>
      </c>
      <c r="E23" s="44" t="s">
        <v>47</v>
      </c>
      <c r="F23" s="45">
        <v>45106.544351851851</v>
      </c>
      <c r="G23" s="18" t="s">
        <v>15</v>
      </c>
      <c r="H23" s="18" t="s">
        <v>15</v>
      </c>
      <c r="I23" s="18" t="s">
        <v>16</v>
      </c>
      <c r="J23" s="20"/>
      <c r="K23" s="20"/>
      <c r="L23" s="17" t="s">
        <v>113</v>
      </c>
    </row>
    <row r="24" spans="2:12" x14ac:dyDescent="0.35">
      <c r="B24" s="18" t="s">
        <v>60</v>
      </c>
      <c r="C24" s="18" t="s">
        <v>46</v>
      </c>
      <c r="D24" s="18" t="s">
        <v>25</v>
      </c>
      <c r="E24" s="44" t="s">
        <v>49</v>
      </c>
      <c r="F24" s="45">
        <v>45106.544351851851</v>
      </c>
      <c r="G24" s="18" t="s">
        <v>15</v>
      </c>
      <c r="H24" s="18" t="s">
        <v>15</v>
      </c>
      <c r="I24" s="18" t="s">
        <v>16</v>
      </c>
      <c r="J24" s="20"/>
      <c r="K24" s="20"/>
      <c r="L24" s="17" t="s">
        <v>113</v>
      </c>
    </row>
    <row r="25" spans="2:12" x14ac:dyDescent="0.35">
      <c r="B25" s="18" t="s">
        <v>59</v>
      </c>
      <c r="C25" s="18" t="s">
        <v>46</v>
      </c>
      <c r="D25" s="18" t="s">
        <v>25</v>
      </c>
      <c r="E25" s="44" t="s">
        <v>51</v>
      </c>
      <c r="F25" s="45">
        <v>45106.544351851851</v>
      </c>
      <c r="G25" s="18" t="s">
        <v>15</v>
      </c>
      <c r="H25" s="18" t="s">
        <v>15</v>
      </c>
      <c r="I25" s="18" t="s">
        <v>16</v>
      </c>
      <c r="J25" s="20"/>
      <c r="K25" s="20"/>
      <c r="L25" s="17" t="s">
        <v>113</v>
      </c>
    </row>
    <row r="26" spans="2:12" x14ac:dyDescent="0.35">
      <c r="B26" s="18" t="s">
        <v>61</v>
      </c>
      <c r="C26" s="18" t="s">
        <v>46</v>
      </c>
      <c r="D26" s="18" t="s">
        <v>25</v>
      </c>
      <c r="E26" s="44" t="s">
        <v>53</v>
      </c>
      <c r="F26" s="45">
        <v>45106.544351851851</v>
      </c>
      <c r="G26" s="18" t="s">
        <v>15</v>
      </c>
      <c r="H26" s="18" t="s">
        <v>15</v>
      </c>
      <c r="I26" s="18" t="s">
        <v>16</v>
      </c>
      <c r="J26" s="20"/>
      <c r="K26" s="20"/>
      <c r="L26" s="17" t="s">
        <v>113</v>
      </c>
    </row>
    <row r="27" spans="2:12" x14ac:dyDescent="0.35">
      <c r="B27" s="18" t="s">
        <v>63</v>
      </c>
      <c r="C27" s="18" t="s">
        <v>46</v>
      </c>
      <c r="D27" s="18" t="s">
        <v>25</v>
      </c>
      <c r="E27" s="44" t="s">
        <v>55</v>
      </c>
      <c r="F27" s="45">
        <v>44410.659884259258</v>
      </c>
      <c r="G27" s="18">
        <v>25</v>
      </c>
      <c r="H27" s="18">
        <v>2575</v>
      </c>
      <c r="I27" s="18" t="s">
        <v>56</v>
      </c>
      <c r="J27" s="20"/>
      <c r="K27" s="20"/>
      <c r="L27" s="17" t="s">
        <v>113</v>
      </c>
    </row>
    <row r="28" spans="2:12" x14ac:dyDescent="0.35">
      <c r="B28" s="18" t="s">
        <v>64</v>
      </c>
      <c r="C28" s="18" t="s">
        <v>46</v>
      </c>
      <c r="D28" s="18" t="s">
        <v>25</v>
      </c>
      <c r="E28" s="44" t="s">
        <v>58</v>
      </c>
      <c r="F28" s="45">
        <v>44410.659884259258</v>
      </c>
      <c r="G28" s="18" t="s">
        <v>15</v>
      </c>
      <c r="H28" s="18" t="s">
        <v>15</v>
      </c>
      <c r="I28" s="18" t="s">
        <v>16</v>
      </c>
      <c r="J28" s="20"/>
      <c r="K28" s="20"/>
      <c r="L28" s="17" t="s">
        <v>113</v>
      </c>
    </row>
    <row r="29" spans="2:12" x14ac:dyDescent="0.35">
      <c r="B29" s="4" t="s">
        <v>45</v>
      </c>
      <c r="C29" s="4" t="s">
        <v>46</v>
      </c>
      <c r="D29" s="41" t="s">
        <v>35</v>
      </c>
      <c r="E29" s="12" t="s">
        <v>47</v>
      </c>
      <c r="F29" s="8">
        <v>45444</v>
      </c>
      <c r="G29" s="4" t="s">
        <v>15</v>
      </c>
      <c r="H29" s="4" t="s">
        <v>15</v>
      </c>
      <c r="I29" s="4" t="s">
        <v>16</v>
      </c>
      <c r="J29" s="3"/>
      <c r="K29" s="3"/>
      <c r="L29" s="17" t="s">
        <v>114</v>
      </c>
    </row>
    <row r="30" spans="2:12" x14ac:dyDescent="0.35">
      <c r="B30" s="4" t="s">
        <v>48</v>
      </c>
      <c r="C30" s="4" t="s">
        <v>46</v>
      </c>
      <c r="D30" s="41" t="s">
        <v>35</v>
      </c>
      <c r="E30" s="12" t="s">
        <v>49</v>
      </c>
      <c r="F30" s="8">
        <v>45444</v>
      </c>
      <c r="G30" s="4" t="s">
        <v>15</v>
      </c>
      <c r="H30" s="4" t="s">
        <v>15</v>
      </c>
      <c r="I30" s="4" t="s">
        <v>16</v>
      </c>
      <c r="J30" s="3"/>
      <c r="K30" s="3"/>
      <c r="L30" s="17" t="s">
        <v>114</v>
      </c>
    </row>
    <row r="31" spans="2:12" x14ac:dyDescent="0.35">
      <c r="B31" s="4" t="s">
        <v>50</v>
      </c>
      <c r="C31" s="4" t="s">
        <v>46</v>
      </c>
      <c r="D31" s="41" t="s">
        <v>35</v>
      </c>
      <c r="E31" s="12" t="s">
        <v>51</v>
      </c>
      <c r="F31" s="8">
        <v>45444</v>
      </c>
      <c r="G31" s="4" t="s">
        <v>15</v>
      </c>
      <c r="H31" s="4" t="s">
        <v>15</v>
      </c>
      <c r="I31" s="4" t="s">
        <v>16</v>
      </c>
      <c r="J31" s="3"/>
      <c r="K31" s="3"/>
      <c r="L31" s="17" t="s">
        <v>114</v>
      </c>
    </row>
    <row r="32" spans="2:12" x14ac:dyDescent="0.35">
      <c r="B32" s="4" t="s">
        <v>52</v>
      </c>
      <c r="C32" s="4" t="s">
        <v>46</v>
      </c>
      <c r="D32" s="41" t="s">
        <v>35</v>
      </c>
      <c r="E32" s="12" t="s">
        <v>53</v>
      </c>
      <c r="F32" s="8">
        <v>45444</v>
      </c>
      <c r="G32" s="4" t="s">
        <v>15</v>
      </c>
      <c r="H32" s="4" t="s">
        <v>15</v>
      </c>
      <c r="I32" s="4" t="s">
        <v>16</v>
      </c>
      <c r="J32" s="3"/>
      <c r="K32" s="3"/>
      <c r="L32" s="17" t="s">
        <v>114</v>
      </c>
    </row>
    <row r="33" spans="2:12" x14ac:dyDescent="0.35">
      <c r="B33" s="4" t="s">
        <v>54</v>
      </c>
      <c r="C33" s="4" t="s">
        <v>46</v>
      </c>
      <c r="D33" s="41" t="s">
        <v>35</v>
      </c>
      <c r="E33" s="12" t="s">
        <v>55</v>
      </c>
      <c r="F33" s="8">
        <v>45444</v>
      </c>
      <c r="G33" s="4">
        <v>25</v>
      </c>
      <c r="H33" s="4">
        <v>2575</v>
      </c>
      <c r="I33" s="4" t="s">
        <v>56</v>
      </c>
      <c r="J33" s="3"/>
      <c r="K33" s="3"/>
      <c r="L33" s="17" t="s">
        <v>114</v>
      </c>
    </row>
    <row r="34" spans="2:12" x14ac:dyDescent="0.35">
      <c r="B34" s="4" t="s">
        <v>57</v>
      </c>
      <c r="C34" s="4" t="s">
        <v>46</v>
      </c>
      <c r="D34" s="41" t="s">
        <v>35</v>
      </c>
      <c r="E34" s="12" t="s">
        <v>58</v>
      </c>
      <c r="F34" s="8">
        <v>45444</v>
      </c>
      <c r="G34" s="4" t="s">
        <v>15</v>
      </c>
      <c r="H34" s="4" t="s">
        <v>15</v>
      </c>
      <c r="I34" s="4" t="s">
        <v>16</v>
      </c>
      <c r="J34" s="3"/>
      <c r="K34" s="3"/>
      <c r="L34" s="17" t="s">
        <v>114</v>
      </c>
    </row>
    <row r="35" spans="2:12" x14ac:dyDescent="0.35">
      <c r="B35" s="1" t="s">
        <v>23</v>
      </c>
      <c r="C35" s="1" t="s">
        <v>24</v>
      </c>
      <c r="D35" s="1" t="s">
        <v>25</v>
      </c>
      <c r="E35" s="9" t="s">
        <v>26</v>
      </c>
      <c r="F35" s="6">
        <v>45444</v>
      </c>
      <c r="G35" s="1">
        <v>40</v>
      </c>
      <c r="H35" s="1">
        <v>4240</v>
      </c>
      <c r="I35" s="1" t="s">
        <v>16</v>
      </c>
      <c r="J35" s="21" t="s">
        <v>27</v>
      </c>
      <c r="K35" s="21" t="s">
        <v>27</v>
      </c>
      <c r="L35" s="17" t="s">
        <v>101</v>
      </c>
    </row>
    <row r="36" spans="2:12" x14ac:dyDescent="0.35">
      <c r="B36" s="1" t="s">
        <v>28</v>
      </c>
      <c r="C36" s="1" t="s">
        <v>24</v>
      </c>
      <c r="D36" s="1" t="s">
        <v>25</v>
      </c>
      <c r="E36" s="9" t="s">
        <v>29</v>
      </c>
      <c r="F36" s="6">
        <v>45444</v>
      </c>
      <c r="G36" s="1" t="s">
        <v>15</v>
      </c>
      <c r="H36" s="1" t="s">
        <v>15</v>
      </c>
      <c r="I36" s="1" t="s">
        <v>16</v>
      </c>
      <c r="J36" s="21" t="s">
        <v>27</v>
      </c>
      <c r="K36" s="21" t="s">
        <v>27</v>
      </c>
      <c r="L36" s="17" t="s">
        <v>101</v>
      </c>
    </row>
    <row r="37" spans="2:12" x14ac:dyDescent="0.35">
      <c r="B37" s="1" t="s">
        <v>30</v>
      </c>
      <c r="C37" s="1" t="s">
        <v>24</v>
      </c>
      <c r="D37" s="1" t="s">
        <v>25</v>
      </c>
      <c r="E37" s="10" t="s">
        <v>31</v>
      </c>
      <c r="F37" s="6">
        <v>45444</v>
      </c>
      <c r="G37" s="1" t="s">
        <v>15</v>
      </c>
      <c r="H37" s="1" t="s">
        <v>15</v>
      </c>
      <c r="I37" s="1" t="s">
        <v>16</v>
      </c>
      <c r="J37" s="21" t="s">
        <v>27</v>
      </c>
      <c r="K37" s="21" t="s">
        <v>27</v>
      </c>
      <c r="L37" s="17" t="s">
        <v>101</v>
      </c>
    </row>
    <row r="38" spans="2:12" x14ac:dyDescent="0.35">
      <c r="B38" s="1" t="s">
        <v>32</v>
      </c>
      <c r="C38" s="1" t="s">
        <v>24</v>
      </c>
      <c r="D38" s="1" t="s">
        <v>25</v>
      </c>
      <c r="E38" s="10" t="s">
        <v>33</v>
      </c>
      <c r="F38" s="6">
        <v>45444</v>
      </c>
      <c r="G38" s="1" t="s">
        <v>15</v>
      </c>
      <c r="H38" s="1" t="s">
        <v>15</v>
      </c>
      <c r="I38" s="1" t="s">
        <v>16</v>
      </c>
      <c r="J38" s="21" t="s">
        <v>27</v>
      </c>
      <c r="K38" s="21" t="s">
        <v>27</v>
      </c>
      <c r="L38" s="17" t="s">
        <v>101</v>
      </c>
    </row>
    <row r="39" spans="2:12" x14ac:dyDescent="0.35">
      <c r="B39" s="2" t="s">
        <v>34</v>
      </c>
      <c r="C39" s="2" t="s">
        <v>24</v>
      </c>
      <c r="D39" s="2" t="s">
        <v>35</v>
      </c>
      <c r="E39" s="11" t="s">
        <v>66</v>
      </c>
      <c r="F39" s="7">
        <v>45444</v>
      </c>
      <c r="G39" s="2">
        <v>40</v>
      </c>
      <c r="H39" s="2">
        <v>4240</v>
      </c>
      <c r="I39" s="2" t="s">
        <v>16</v>
      </c>
      <c r="J39" s="2" t="s">
        <v>25</v>
      </c>
      <c r="K39" s="2" t="s">
        <v>27</v>
      </c>
      <c r="L39" s="17" t="s">
        <v>86</v>
      </c>
    </row>
    <row r="40" spans="2:12" x14ac:dyDescent="0.35">
      <c r="B40" s="2" t="s">
        <v>36</v>
      </c>
      <c r="C40" s="2" t="s">
        <v>24</v>
      </c>
      <c r="D40" s="2" t="s">
        <v>35</v>
      </c>
      <c r="E40" s="11" t="s">
        <v>67</v>
      </c>
      <c r="F40" s="7">
        <v>45444</v>
      </c>
      <c r="G40" s="2" t="s">
        <v>15</v>
      </c>
      <c r="H40" s="2" t="s">
        <v>15</v>
      </c>
      <c r="I40" s="2" t="s">
        <v>16</v>
      </c>
      <c r="J40" s="2" t="s">
        <v>25</v>
      </c>
      <c r="K40" s="2" t="s">
        <v>27</v>
      </c>
      <c r="L40" s="17" t="s">
        <v>86</v>
      </c>
    </row>
    <row r="41" spans="2:12" x14ac:dyDescent="0.35">
      <c r="B41" s="2" t="s">
        <v>37</v>
      </c>
      <c r="C41" s="2" t="s">
        <v>24</v>
      </c>
      <c r="D41" s="2" t="s">
        <v>35</v>
      </c>
      <c r="E41" s="11" t="s">
        <v>68</v>
      </c>
      <c r="F41" s="7">
        <v>45444</v>
      </c>
      <c r="G41" s="2" t="s">
        <v>15</v>
      </c>
      <c r="H41" s="2" t="s">
        <v>15</v>
      </c>
      <c r="I41" s="2" t="s">
        <v>16</v>
      </c>
      <c r="J41" s="2" t="s">
        <v>25</v>
      </c>
      <c r="K41" s="2" t="s">
        <v>27</v>
      </c>
      <c r="L41" s="17" t="s">
        <v>86</v>
      </c>
    </row>
    <row r="42" spans="2:12" x14ac:dyDescent="0.35">
      <c r="B42" s="2" t="s">
        <v>38</v>
      </c>
      <c r="C42" s="2" t="s">
        <v>24</v>
      </c>
      <c r="D42" s="2" t="s">
        <v>35</v>
      </c>
      <c r="E42" s="11" t="s">
        <v>69</v>
      </c>
      <c r="F42" s="7">
        <v>45444</v>
      </c>
      <c r="G42" s="2" t="s">
        <v>15</v>
      </c>
      <c r="H42" s="2" t="s">
        <v>15</v>
      </c>
      <c r="I42" s="2" t="s">
        <v>16</v>
      </c>
      <c r="J42" s="2" t="s">
        <v>25</v>
      </c>
      <c r="K42" s="2" t="s">
        <v>27</v>
      </c>
      <c r="L42" s="17" t="s">
        <v>86</v>
      </c>
    </row>
    <row r="43" spans="2:12" x14ac:dyDescent="0.35">
      <c r="B43" s="2" t="s">
        <v>39</v>
      </c>
      <c r="C43" s="2" t="s">
        <v>24</v>
      </c>
      <c r="D43" s="2" t="s">
        <v>35</v>
      </c>
      <c r="E43" s="11" t="s">
        <v>70</v>
      </c>
      <c r="F43" s="7">
        <v>45444</v>
      </c>
      <c r="G43" s="2">
        <v>40</v>
      </c>
      <c r="H43" s="2">
        <v>4240</v>
      </c>
      <c r="I43" s="2" t="s">
        <v>16</v>
      </c>
      <c r="J43" s="2" t="s">
        <v>40</v>
      </c>
      <c r="K43" s="2" t="s">
        <v>41</v>
      </c>
      <c r="L43" s="17" t="s">
        <v>87</v>
      </c>
    </row>
    <row r="44" spans="2:12" x14ac:dyDescent="0.35">
      <c r="B44" s="2" t="s">
        <v>42</v>
      </c>
      <c r="C44" s="2" t="s">
        <v>24</v>
      </c>
      <c r="D44" s="2" t="s">
        <v>35</v>
      </c>
      <c r="E44" s="11" t="s">
        <v>71</v>
      </c>
      <c r="F44" s="7">
        <v>45444</v>
      </c>
      <c r="G44" s="2" t="s">
        <v>15</v>
      </c>
      <c r="H44" s="2" t="s">
        <v>15</v>
      </c>
      <c r="I44" s="2" t="s">
        <v>16</v>
      </c>
      <c r="J44" s="2" t="s">
        <v>40</v>
      </c>
      <c r="K44" s="2" t="s">
        <v>41</v>
      </c>
      <c r="L44" s="17" t="s">
        <v>87</v>
      </c>
    </row>
    <row r="45" spans="2:12" x14ac:dyDescent="0.35">
      <c r="B45" s="2" t="s">
        <v>43</v>
      </c>
      <c r="C45" s="2" t="s">
        <v>24</v>
      </c>
      <c r="D45" s="2" t="s">
        <v>35</v>
      </c>
      <c r="E45" s="11" t="s">
        <v>72</v>
      </c>
      <c r="F45" s="7">
        <v>45444</v>
      </c>
      <c r="G45" s="2" t="s">
        <v>15</v>
      </c>
      <c r="H45" s="2" t="s">
        <v>15</v>
      </c>
      <c r="I45" s="2" t="s">
        <v>16</v>
      </c>
      <c r="J45" s="2" t="s">
        <v>40</v>
      </c>
      <c r="K45" s="2" t="s">
        <v>41</v>
      </c>
      <c r="L45" s="17" t="s">
        <v>87</v>
      </c>
    </row>
    <row r="46" spans="2:12" x14ac:dyDescent="0.35">
      <c r="B46" s="2" t="s">
        <v>44</v>
      </c>
      <c r="C46" s="2" t="s">
        <v>24</v>
      </c>
      <c r="D46" s="2" t="s">
        <v>35</v>
      </c>
      <c r="E46" s="11" t="s">
        <v>73</v>
      </c>
      <c r="F46" s="7">
        <v>45444</v>
      </c>
      <c r="G46" s="2" t="s">
        <v>15</v>
      </c>
      <c r="H46" s="2" t="s">
        <v>15</v>
      </c>
      <c r="I46" s="2" t="s">
        <v>16</v>
      </c>
      <c r="J46" s="2" t="s">
        <v>40</v>
      </c>
      <c r="K46" s="2" t="s">
        <v>41</v>
      </c>
      <c r="L46" s="17" t="s">
        <v>87</v>
      </c>
    </row>
  </sheetData>
  <sortState xmlns:xlrd2="http://schemas.microsoft.com/office/spreadsheetml/2017/richdata2" ref="B3:I16">
    <sortCondition ref="C3:C16"/>
    <sortCondition ref="B3:B16"/>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80957-CBB5-4008-A8CF-23D1BB1BD8DB}">
  <dimension ref="B2:L15"/>
  <sheetViews>
    <sheetView showGridLines="0" zoomScale="85" zoomScaleNormal="85" workbookViewId="0"/>
  </sheetViews>
  <sheetFormatPr defaultRowHeight="14.5" x14ac:dyDescent="0.35"/>
  <cols>
    <col min="1" max="1" width="5" customWidth="1"/>
    <col min="2" max="2" width="14.7265625" bestFit="1" customWidth="1"/>
    <col min="3" max="3" width="16" customWidth="1"/>
    <col min="4" max="4" width="15.1796875" style="15" bestFit="1" customWidth="1"/>
    <col min="5" max="5" width="11.7265625" bestFit="1" customWidth="1"/>
    <col min="6" max="6" width="24.26953125" bestFit="1" customWidth="1"/>
    <col min="7" max="7" width="17.26953125" bestFit="1" customWidth="1"/>
    <col min="8" max="8" width="16.1796875" bestFit="1" customWidth="1"/>
    <col min="10" max="10" width="13.26953125" bestFit="1" customWidth="1"/>
  </cols>
  <sheetData>
    <row r="2" spans="2:12" s="33" customFormat="1" ht="23.25" customHeight="1" x14ac:dyDescent="0.35">
      <c r="B2" s="36" t="s">
        <v>91</v>
      </c>
      <c r="E2" s="37"/>
      <c r="L2" s="37"/>
    </row>
    <row r="3" spans="2:12" s="14" customFormat="1" x14ac:dyDescent="0.35">
      <c r="B3" s="27" t="s">
        <v>76</v>
      </c>
      <c r="C3" s="27" t="s">
        <v>0</v>
      </c>
      <c r="D3" s="26" t="s">
        <v>84</v>
      </c>
      <c r="E3" s="27" t="s">
        <v>85</v>
      </c>
      <c r="F3" s="27" t="s">
        <v>80</v>
      </c>
      <c r="G3" s="27" t="s">
        <v>78</v>
      </c>
      <c r="H3" s="27" t="s">
        <v>4</v>
      </c>
    </row>
    <row r="4" spans="2:12" x14ac:dyDescent="0.35">
      <c r="B4" s="1" t="s">
        <v>102</v>
      </c>
      <c r="C4" s="1" t="s">
        <v>11</v>
      </c>
      <c r="D4" s="24">
        <v>45108</v>
      </c>
      <c r="E4" s="1">
        <v>2</v>
      </c>
      <c r="F4" s="1" t="s">
        <v>65</v>
      </c>
      <c r="G4" s="1">
        <v>3000</v>
      </c>
      <c r="H4" s="6">
        <v>45106.544363425928</v>
      </c>
    </row>
    <row r="5" spans="2:12" x14ac:dyDescent="0.35">
      <c r="B5" s="1" t="s">
        <v>102</v>
      </c>
      <c r="C5" s="1" t="s">
        <v>17</v>
      </c>
      <c r="D5" s="24">
        <v>45108</v>
      </c>
      <c r="E5" s="1">
        <v>2</v>
      </c>
      <c r="F5" s="1" t="s">
        <v>65</v>
      </c>
      <c r="G5" s="1">
        <v>300</v>
      </c>
      <c r="H5" s="6">
        <v>45106.544363425928</v>
      </c>
    </row>
    <row r="6" spans="2:12" x14ac:dyDescent="0.35">
      <c r="B6" s="1" t="s">
        <v>102</v>
      </c>
      <c r="C6" s="1" t="s">
        <v>19</v>
      </c>
      <c r="D6" s="24">
        <v>45108</v>
      </c>
      <c r="E6" s="1">
        <v>2</v>
      </c>
      <c r="F6" s="1" t="s">
        <v>65</v>
      </c>
      <c r="G6" s="1">
        <v>30</v>
      </c>
      <c r="H6" s="6">
        <v>45106.544374999998</v>
      </c>
    </row>
    <row r="7" spans="2:12" x14ac:dyDescent="0.35">
      <c r="B7" s="1" t="s">
        <v>102</v>
      </c>
      <c r="C7" s="1" t="s">
        <v>21</v>
      </c>
      <c r="D7" s="24">
        <v>45108</v>
      </c>
      <c r="E7" s="1">
        <v>2</v>
      </c>
      <c r="F7" s="1" t="s">
        <v>65</v>
      </c>
      <c r="G7" s="1">
        <v>0</v>
      </c>
      <c r="H7" s="6">
        <v>45106.544363425928</v>
      </c>
    </row>
    <row r="9" spans="2:12" s="33" customFormat="1" ht="23.25" customHeight="1" x14ac:dyDescent="0.35">
      <c r="B9" s="36" t="s">
        <v>92</v>
      </c>
      <c r="E9" s="37"/>
      <c r="L9" s="37"/>
    </row>
    <row r="10" spans="2:12" s="14" customFormat="1" x14ac:dyDescent="0.35">
      <c r="B10" s="27" t="s">
        <v>76</v>
      </c>
      <c r="C10" s="27" t="s">
        <v>0</v>
      </c>
      <c r="D10" s="26" t="s">
        <v>84</v>
      </c>
      <c r="E10" s="27" t="s">
        <v>85</v>
      </c>
      <c r="F10" s="27" t="s">
        <v>80</v>
      </c>
      <c r="G10" s="27" t="s">
        <v>78</v>
      </c>
      <c r="H10" s="27" t="s">
        <v>4</v>
      </c>
    </row>
    <row r="11" spans="2:12" x14ac:dyDescent="0.35">
      <c r="B11" s="1" t="s">
        <v>102</v>
      </c>
      <c r="C11" s="1" t="s">
        <v>11</v>
      </c>
      <c r="D11" s="24">
        <v>45446</v>
      </c>
      <c r="E11" s="1">
        <v>1</v>
      </c>
      <c r="F11" s="1" t="s">
        <v>35</v>
      </c>
      <c r="G11" s="1">
        <v>3000</v>
      </c>
      <c r="H11" s="6">
        <v>45444</v>
      </c>
      <c r="J11" s="14"/>
      <c r="K11" s="14"/>
    </row>
    <row r="12" spans="2:12" x14ac:dyDescent="0.35">
      <c r="B12" s="1" t="s">
        <v>102</v>
      </c>
      <c r="C12" s="1" t="s">
        <v>17</v>
      </c>
      <c r="D12" s="24">
        <v>45446</v>
      </c>
      <c r="E12" s="1">
        <v>1</v>
      </c>
      <c r="F12" s="1" t="s">
        <v>35</v>
      </c>
      <c r="G12" s="1">
        <v>300</v>
      </c>
      <c r="H12" s="6">
        <v>45444</v>
      </c>
      <c r="J12" s="14"/>
      <c r="K12" s="14"/>
    </row>
    <row r="13" spans="2:12" x14ac:dyDescent="0.35">
      <c r="B13" s="1" t="s">
        <v>102</v>
      </c>
      <c r="C13" s="1" t="s">
        <v>19</v>
      </c>
      <c r="D13" s="24">
        <v>45446</v>
      </c>
      <c r="E13" s="1">
        <v>1</v>
      </c>
      <c r="F13" s="1" t="s">
        <v>35</v>
      </c>
      <c r="G13" s="1">
        <v>30</v>
      </c>
      <c r="H13" s="6">
        <v>45444</v>
      </c>
      <c r="J13" s="14"/>
      <c r="K13" s="14"/>
    </row>
    <row r="14" spans="2:12" x14ac:dyDescent="0.35">
      <c r="B14" s="1" t="s">
        <v>102</v>
      </c>
      <c r="C14" s="1" t="s">
        <v>21</v>
      </c>
      <c r="D14" s="24">
        <v>45446</v>
      </c>
      <c r="E14" s="1">
        <v>1</v>
      </c>
      <c r="F14" s="1" t="s">
        <v>35</v>
      </c>
      <c r="G14" s="1">
        <v>0</v>
      </c>
      <c r="H14" s="6">
        <v>45444</v>
      </c>
      <c r="J14" s="14"/>
      <c r="K14" s="14"/>
    </row>
    <row r="15" spans="2:12" x14ac:dyDescent="0.35">
      <c r="J15" s="14"/>
      <c r="K15" s="14"/>
    </row>
  </sheetData>
  <sortState xmlns:xlrd2="http://schemas.microsoft.com/office/spreadsheetml/2017/richdata2" ref="C4:H7">
    <sortCondition ref="C3:C7"/>
  </sortState>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8CAFA-CB8C-4EAA-A870-45A9DA89226C}">
  <dimension ref="B2:N77"/>
  <sheetViews>
    <sheetView showGridLines="0" tabSelected="1" zoomScale="85" zoomScaleNormal="85" workbookViewId="0">
      <selection activeCell="D2" sqref="D2"/>
    </sheetView>
  </sheetViews>
  <sheetFormatPr defaultRowHeight="14.5" x14ac:dyDescent="0.35"/>
  <cols>
    <col min="1" max="1" width="4.26953125" customWidth="1"/>
    <col min="2" max="2" width="16.7265625" style="15" customWidth="1"/>
    <col min="3" max="3" width="7.7265625" bestFit="1" customWidth="1"/>
    <col min="4" max="4" width="14.7265625" bestFit="1" customWidth="1"/>
    <col min="5" max="5" width="9.7265625" bestFit="1" customWidth="1"/>
    <col min="6" max="6" width="17.54296875" customWidth="1"/>
    <col min="7" max="7" width="18.453125" customWidth="1"/>
    <col min="8" max="8" width="11.81640625" bestFit="1" customWidth="1"/>
    <col min="9" max="9" width="15.1796875" bestFit="1" customWidth="1"/>
    <col min="10" max="10" width="24.26953125" bestFit="1" customWidth="1"/>
    <col min="11" max="12" width="11.26953125" bestFit="1" customWidth="1"/>
    <col min="13" max="13" width="11.7265625" bestFit="1" customWidth="1"/>
    <col min="14" max="14" width="15.26953125" bestFit="1" customWidth="1"/>
    <col min="17" max="17" width="14" bestFit="1" customWidth="1"/>
    <col min="18" max="18" width="7.1796875" bestFit="1" customWidth="1"/>
  </cols>
  <sheetData>
    <row r="2" spans="2:14" s="33" customFormat="1" ht="23.25" customHeight="1" x14ac:dyDescent="0.35">
      <c r="B2" s="36" t="s">
        <v>88</v>
      </c>
      <c r="E2" s="37"/>
      <c r="L2" s="37"/>
    </row>
    <row r="3" spans="2:14" s="22" customFormat="1" x14ac:dyDescent="0.35">
      <c r="B3" s="26" t="s">
        <v>74</v>
      </c>
      <c r="C3" s="27" t="s">
        <v>75</v>
      </c>
      <c r="D3" s="27" t="s">
        <v>76</v>
      </c>
      <c r="E3" s="27" t="s">
        <v>77</v>
      </c>
      <c r="F3" s="27" t="s">
        <v>0</v>
      </c>
      <c r="G3" s="27" t="s">
        <v>78</v>
      </c>
      <c r="H3" s="27" t="s">
        <v>79</v>
      </c>
      <c r="I3" s="27" t="s">
        <v>4</v>
      </c>
      <c r="J3" s="27" t="s">
        <v>80</v>
      </c>
      <c r="K3" s="27" t="s">
        <v>81</v>
      </c>
      <c r="L3" s="27" t="s">
        <v>82</v>
      </c>
      <c r="M3" s="27" t="s">
        <v>8</v>
      </c>
      <c r="N3" s="27" t="s">
        <v>83</v>
      </c>
    </row>
    <row r="4" spans="2:14" x14ac:dyDescent="0.35">
      <c r="B4" s="24">
        <v>45444</v>
      </c>
      <c r="C4" s="1">
        <v>6</v>
      </c>
      <c r="D4" s="1" t="s">
        <v>102</v>
      </c>
      <c r="E4" s="28">
        <v>0</v>
      </c>
      <c r="F4" s="1" t="s">
        <v>11</v>
      </c>
      <c r="G4" s="1">
        <f t="shared" ref="G4:G17" si="0">-L4*K4</f>
        <v>-3000</v>
      </c>
      <c r="H4" s="1">
        <v>0</v>
      </c>
      <c r="I4" s="6">
        <v>45474.395972222221</v>
      </c>
      <c r="J4" s="1" t="s">
        <v>65</v>
      </c>
      <c r="K4" s="1">
        <v>1</v>
      </c>
      <c r="L4" s="1">
        <v>3000</v>
      </c>
      <c r="M4" s="1" t="s">
        <v>15</v>
      </c>
      <c r="N4" s="1" t="s">
        <v>15</v>
      </c>
    </row>
    <row r="5" spans="2:14" x14ac:dyDescent="0.35">
      <c r="B5" s="24">
        <v>45444</v>
      </c>
      <c r="C5" s="1">
        <v>6</v>
      </c>
      <c r="D5" s="1" t="s">
        <v>102</v>
      </c>
      <c r="E5" s="28">
        <v>0</v>
      </c>
      <c r="F5" s="1" t="s">
        <v>17</v>
      </c>
      <c r="G5" s="1">
        <f t="shared" si="0"/>
        <v>-300</v>
      </c>
      <c r="H5" s="1">
        <v>0</v>
      </c>
      <c r="I5" s="6">
        <v>45474.395972222221</v>
      </c>
      <c r="J5" s="1" t="s">
        <v>65</v>
      </c>
      <c r="K5" s="1">
        <v>1</v>
      </c>
      <c r="L5" s="1">
        <v>300</v>
      </c>
      <c r="M5" s="1" t="s">
        <v>15</v>
      </c>
      <c r="N5" s="1" t="s">
        <v>15</v>
      </c>
    </row>
    <row r="6" spans="2:14" x14ac:dyDescent="0.35">
      <c r="B6" s="24">
        <v>45444</v>
      </c>
      <c r="C6" s="1">
        <v>6</v>
      </c>
      <c r="D6" s="1" t="s">
        <v>102</v>
      </c>
      <c r="E6" s="28">
        <v>0</v>
      </c>
      <c r="F6" s="1" t="s">
        <v>19</v>
      </c>
      <c r="G6" s="1">
        <f t="shared" si="0"/>
        <v>-30</v>
      </c>
      <c r="H6" s="1">
        <v>0</v>
      </c>
      <c r="I6" s="6">
        <v>45474.395972222221</v>
      </c>
      <c r="J6" s="1" t="s">
        <v>65</v>
      </c>
      <c r="K6" s="1">
        <v>1</v>
      </c>
      <c r="L6" s="1">
        <v>30</v>
      </c>
      <c r="M6" s="1" t="s">
        <v>15</v>
      </c>
      <c r="N6" s="1" t="s">
        <v>15</v>
      </c>
    </row>
    <row r="7" spans="2:14" x14ac:dyDescent="0.35">
      <c r="B7" s="24">
        <v>45444</v>
      </c>
      <c r="C7" s="1">
        <v>6</v>
      </c>
      <c r="D7" s="1" t="s">
        <v>102</v>
      </c>
      <c r="E7" s="28">
        <v>0</v>
      </c>
      <c r="F7" s="1" t="s">
        <v>21</v>
      </c>
      <c r="G7" s="1">
        <f t="shared" si="0"/>
        <v>0</v>
      </c>
      <c r="H7" s="1">
        <v>0</v>
      </c>
      <c r="I7" s="6">
        <v>45474.395972222221</v>
      </c>
      <c r="J7" s="1" t="s">
        <v>65</v>
      </c>
      <c r="K7" s="1">
        <v>1</v>
      </c>
      <c r="L7" s="1">
        <v>0</v>
      </c>
      <c r="M7" s="1" t="s">
        <v>15</v>
      </c>
      <c r="N7" s="1" t="s">
        <v>15</v>
      </c>
    </row>
    <row r="8" spans="2:14" x14ac:dyDescent="0.35">
      <c r="B8" s="24">
        <v>45444</v>
      </c>
      <c r="C8" s="1">
        <v>6</v>
      </c>
      <c r="D8" s="1" t="s">
        <v>102</v>
      </c>
      <c r="E8" s="28">
        <v>0</v>
      </c>
      <c r="F8" s="1" t="s">
        <v>62</v>
      </c>
      <c r="G8" s="1">
        <f t="shared" si="0"/>
        <v>-15.542860000000001</v>
      </c>
      <c r="H8" s="1">
        <v>0</v>
      </c>
      <c r="I8" s="6">
        <v>45474.395972222221</v>
      </c>
      <c r="J8" s="18" t="s">
        <v>25</v>
      </c>
      <c r="K8" s="1">
        <v>2000</v>
      </c>
      <c r="L8" s="1">
        <v>7.7714300000000002E-3</v>
      </c>
      <c r="M8" s="1" t="s">
        <v>15</v>
      </c>
      <c r="N8" s="1" t="s">
        <v>15</v>
      </c>
    </row>
    <row r="9" spans="2:14" x14ac:dyDescent="0.35">
      <c r="B9" s="24">
        <v>45444</v>
      </c>
      <c r="C9" s="1">
        <v>6</v>
      </c>
      <c r="D9" s="1" t="s">
        <v>102</v>
      </c>
      <c r="E9" s="28">
        <v>0</v>
      </c>
      <c r="F9" s="1" t="s">
        <v>60</v>
      </c>
      <c r="G9" s="1">
        <f t="shared" si="0"/>
        <v>-9.6485800000000008</v>
      </c>
      <c r="H9" s="1">
        <v>0</v>
      </c>
      <c r="I9" s="6">
        <v>45474.395972222221</v>
      </c>
      <c r="J9" s="18" t="s">
        <v>25</v>
      </c>
      <c r="K9" s="1">
        <v>2000</v>
      </c>
      <c r="L9" s="1">
        <v>4.8242900000000002E-3</v>
      </c>
      <c r="M9" s="1" t="s">
        <v>15</v>
      </c>
      <c r="N9" s="1" t="s">
        <v>15</v>
      </c>
    </row>
    <row r="10" spans="2:14" x14ac:dyDescent="0.35">
      <c r="B10" s="24">
        <v>45444</v>
      </c>
      <c r="C10" s="1">
        <v>6</v>
      </c>
      <c r="D10" s="1" t="s">
        <v>102</v>
      </c>
      <c r="E10" s="28">
        <v>0</v>
      </c>
      <c r="F10" s="1" t="s">
        <v>59</v>
      </c>
      <c r="G10" s="1">
        <f t="shared" si="0"/>
        <v>-8.9114199999999997</v>
      </c>
      <c r="H10" s="1">
        <v>0</v>
      </c>
      <c r="I10" s="6">
        <v>45474.395972222221</v>
      </c>
      <c r="J10" s="18" t="s">
        <v>25</v>
      </c>
      <c r="K10" s="1">
        <v>2000</v>
      </c>
      <c r="L10" s="1">
        <v>4.4557099999999999E-3</v>
      </c>
      <c r="M10" s="1" t="s">
        <v>15</v>
      </c>
      <c r="N10" s="1" t="s">
        <v>15</v>
      </c>
    </row>
    <row r="11" spans="2:14" x14ac:dyDescent="0.35">
      <c r="B11" s="24">
        <v>45444</v>
      </c>
      <c r="C11" s="1">
        <v>6</v>
      </c>
      <c r="D11" s="1" t="s">
        <v>102</v>
      </c>
      <c r="E11" s="28">
        <v>0</v>
      </c>
      <c r="F11" s="1" t="s">
        <v>61</v>
      </c>
      <c r="G11" s="1">
        <f t="shared" si="0"/>
        <v>-1.05714</v>
      </c>
      <c r="H11" s="1">
        <v>0</v>
      </c>
      <c r="I11" s="6">
        <v>45474.395972222221</v>
      </c>
      <c r="J11" s="18" t="s">
        <v>25</v>
      </c>
      <c r="K11" s="1">
        <v>2000</v>
      </c>
      <c r="L11" s="1">
        <v>5.2857000000000002E-4</v>
      </c>
      <c r="M11" s="1" t="s">
        <v>15</v>
      </c>
      <c r="N11" s="1" t="s">
        <v>15</v>
      </c>
    </row>
    <row r="12" spans="2:14" x14ac:dyDescent="0.35">
      <c r="B12" s="24">
        <v>45444</v>
      </c>
      <c r="C12" s="1">
        <v>6</v>
      </c>
      <c r="D12" s="1" t="s">
        <v>102</v>
      </c>
      <c r="E12" s="28">
        <v>0</v>
      </c>
      <c r="F12" s="1" t="s">
        <v>63</v>
      </c>
      <c r="G12" s="1">
        <f t="shared" si="0"/>
        <v>-3.2399999999999998</v>
      </c>
      <c r="H12" s="1">
        <v>0</v>
      </c>
      <c r="I12" s="6">
        <v>45474.395972222221</v>
      </c>
      <c r="J12" s="18" t="s">
        <v>25</v>
      </c>
      <c r="K12" s="1">
        <v>1800</v>
      </c>
      <c r="L12" s="1">
        <v>1.8E-3</v>
      </c>
      <c r="M12" s="1" t="s">
        <v>15</v>
      </c>
      <c r="N12" s="1" t="s">
        <v>15</v>
      </c>
    </row>
    <row r="13" spans="2:14" x14ac:dyDescent="0.35">
      <c r="B13" s="24">
        <v>45444</v>
      </c>
      <c r="C13" s="1">
        <v>6</v>
      </c>
      <c r="D13" s="1" t="s">
        <v>102</v>
      </c>
      <c r="E13" s="28">
        <v>0</v>
      </c>
      <c r="F13" s="1" t="s">
        <v>64</v>
      </c>
      <c r="G13" s="1">
        <f t="shared" si="0"/>
        <v>-15.1542885</v>
      </c>
      <c r="H13" s="1">
        <v>0</v>
      </c>
      <c r="I13" s="6">
        <v>45474.395972222221</v>
      </c>
      <c r="J13" s="18" t="s">
        <v>25</v>
      </c>
      <c r="K13" s="1">
        <v>1950</v>
      </c>
      <c r="L13" s="1">
        <v>7.7714300000000002E-3</v>
      </c>
      <c r="M13" s="1" t="s">
        <v>15</v>
      </c>
      <c r="N13" s="1" t="s">
        <v>15</v>
      </c>
    </row>
    <row r="14" spans="2:14" x14ac:dyDescent="0.35">
      <c r="B14" s="24">
        <v>45444</v>
      </c>
      <c r="C14" s="1">
        <v>6</v>
      </c>
      <c r="D14" s="1" t="s">
        <v>102</v>
      </c>
      <c r="E14" s="1">
        <v>1</v>
      </c>
      <c r="F14" s="1" t="s">
        <v>23</v>
      </c>
      <c r="G14" s="1">
        <f t="shared" si="0"/>
        <v>-8.7170000000000005</v>
      </c>
      <c r="H14" s="1">
        <v>-50</v>
      </c>
      <c r="I14" s="6">
        <v>45474.395972222221</v>
      </c>
      <c r="J14" s="1" t="s">
        <v>25</v>
      </c>
      <c r="K14" s="1">
        <v>50</v>
      </c>
      <c r="L14" s="1">
        <v>0.17433999999999999</v>
      </c>
      <c r="M14" s="1" t="s">
        <v>15</v>
      </c>
      <c r="N14" s="1" t="s">
        <v>15</v>
      </c>
    </row>
    <row r="15" spans="2:14" x14ac:dyDescent="0.35">
      <c r="B15" s="24">
        <v>45444</v>
      </c>
      <c r="C15" s="1">
        <v>6</v>
      </c>
      <c r="D15" s="1" t="s">
        <v>102</v>
      </c>
      <c r="E15" s="1">
        <v>1</v>
      </c>
      <c r="F15" s="1" t="s">
        <v>28</v>
      </c>
      <c r="G15" s="1">
        <f t="shared" si="0"/>
        <v>-5.4104999999999999</v>
      </c>
      <c r="H15" s="1">
        <v>-50</v>
      </c>
      <c r="I15" s="6">
        <v>45474.395972222221</v>
      </c>
      <c r="J15" s="1" t="s">
        <v>25</v>
      </c>
      <c r="K15" s="1">
        <v>50</v>
      </c>
      <c r="L15" s="1">
        <v>0.10821</v>
      </c>
      <c r="M15" s="1" t="s">
        <v>15</v>
      </c>
      <c r="N15" s="1" t="s">
        <v>15</v>
      </c>
    </row>
    <row r="16" spans="2:14" x14ac:dyDescent="0.35">
      <c r="B16" s="24">
        <v>45444</v>
      </c>
      <c r="C16" s="1">
        <v>6</v>
      </c>
      <c r="D16" s="1" t="s">
        <v>102</v>
      </c>
      <c r="E16" s="1">
        <v>1</v>
      </c>
      <c r="F16" s="1" t="s">
        <v>30</v>
      </c>
      <c r="G16" s="1">
        <f t="shared" si="0"/>
        <v>-4.9979999999999993</v>
      </c>
      <c r="H16" s="1">
        <v>-50</v>
      </c>
      <c r="I16" s="6">
        <v>45474.395972222221</v>
      </c>
      <c r="J16" s="1" t="s">
        <v>25</v>
      </c>
      <c r="K16" s="1">
        <v>50</v>
      </c>
      <c r="L16" s="1">
        <v>9.9959999999999993E-2</v>
      </c>
      <c r="M16" s="1" t="s">
        <v>15</v>
      </c>
      <c r="N16" s="1" t="s">
        <v>15</v>
      </c>
    </row>
    <row r="17" spans="2:14" x14ac:dyDescent="0.35">
      <c r="B17" s="24">
        <v>45444</v>
      </c>
      <c r="C17" s="1">
        <v>6</v>
      </c>
      <c r="D17" s="1" t="s">
        <v>102</v>
      </c>
      <c r="E17" s="1">
        <v>1</v>
      </c>
      <c r="F17" s="1" t="s">
        <v>32</v>
      </c>
      <c r="G17" s="1">
        <f t="shared" si="0"/>
        <v>-0.59199999999999997</v>
      </c>
      <c r="H17" s="1">
        <v>-50</v>
      </c>
      <c r="I17" s="6">
        <v>45474.395972222221</v>
      </c>
      <c r="J17" s="1" t="s">
        <v>25</v>
      </c>
      <c r="K17" s="1">
        <v>50</v>
      </c>
      <c r="L17" s="1">
        <v>1.184E-2</v>
      </c>
      <c r="M17" s="1" t="s">
        <v>15</v>
      </c>
      <c r="N17" s="1" t="s">
        <v>15</v>
      </c>
    </row>
    <row r="18" spans="2:14" x14ac:dyDescent="0.35">
      <c r="G18" s="14"/>
      <c r="I18" s="5"/>
    </row>
    <row r="19" spans="2:14" s="33" customFormat="1" ht="23.25" customHeight="1" x14ac:dyDescent="0.35">
      <c r="B19" s="36" t="s">
        <v>112</v>
      </c>
      <c r="E19" s="37"/>
      <c r="L19" s="37"/>
      <c r="M19" s="39" t="s">
        <v>117</v>
      </c>
    </row>
    <row r="20" spans="2:14" s="22" customFormat="1" x14ac:dyDescent="0.35">
      <c r="B20" s="26" t="s">
        <v>74</v>
      </c>
      <c r="C20" s="27" t="s">
        <v>75</v>
      </c>
      <c r="D20" s="27" t="s">
        <v>76</v>
      </c>
      <c r="E20" s="27" t="s">
        <v>77</v>
      </c>
      <c r="F20" s="27" t="s">
        <v>0</v>
      </c>
      <c r="G20" s="27" t="s">
        <v>78</v>
      </c>
      <c r="H20" s="27" t="s">
        <v>79</v>
      </c>
      <c r="I20" s="27" t="s">
        <v>4</v>
      </c>
      <c r="J20" s="27" t="s">
        <v>80</v>
      </c>
      <c r="K20" s="27" t="s">
        <v>81</v>
      </c>
      <c r="L20" s="27" t="s">
        <v>82</v>
      </c>
      <c r="M20" s="27" t="s">
        <v>8</v>
      </c>
      <c r="N20" s="27" t="s">
        <v>83</v>
      </c>
    </row>
    <row r="21" spans="2:14" x14ac:dyDescent="0.35">
      <c r="B21" s="24">
        <v>45445</v>
      </c>
      <c r="C21" s="1">
        <v>6</v>
      </c>
      <c r="D21" s="1" t="s">
        <v>102</v>
      </c>
      <c r="E21" s="28">
        <v>0</v>
      </c>
      <c r="F21" s="1" t="s">
        <v>11</v>
      </c>
      <c r="G21" s="1">
        <f t="shared" ref="G21:G34" si="1">-L21*K21</f>
        <v>-3000</v>
      </c>
      <c r="H21" s="1">
        <v>0</v>
      </c>
      <c r="I21" s="6">
        <v>45475.395972222221</v>
      </c>
      <c r="J21" s="43" t="s">
        <v>65</v>
      </c>
      <c r="K21" s="1">
        <v>1</v>
      </c>
      <c r="L21" s="1">
        <v>3000</v>
      </c>
      <c r="M21" s="1"/>
      <c r="N21" s="1"/>
    </row>
    <row r="22" spans="2:14" x14ac:dyDescent="0.35">
      <c r="B22" s="24">
        <v>45445</v>
      </c>
      <c r="C22" s="1">
        <v>6</v>
      </c>
      <c r="D22" s="1" t="s">
        <v>102</v>
      </c>
      <c r="E22" s="28">
        <v>0</v>
      </c>
      <c r="F22" s="1" t="s">
        <v>17</v>
      </c>
      <c r="G22" s="1">
        <f t="shared" si="1"/>
        <v>-300</v>
      </c>
      <c r="H22" s="1">
        <v>0</v>
      </c>
      <c r="I22" s="6">
        <v>45475.395972222221</v>
      </c>
      <c r="J22" s="43" t="s">
        <v>65</v>
      </c>
      <c r="K22" s="1">
        <v>1</v>
      </c>
      <c r="L22" s="1">
        <v>300</v>
      </c>
      <c r="M22" s="1"/>
      <c r="N22" s="1"/>
    </row>
    <row r="23" spans="2:14" x14ac:dyDescent="0.35">
      <c r="B23" s="24">
        <v>45445</v>
      </c>
      <c r="C23" s="1">
        <v>6</v>
      </c>
      <c r="D23" s="1" t="s">
        <v>102</v>
      </c>
      <c r="E23" s="28">
        <v>0</v>
      </c>
      <c r="F23" s="1" t="s">
        <v>19</v>
      </c>
      <c r="G23" s="1">
        <f t="shared" si="1"/>
        <v>-30</v>
      </c>
      <c r="H23" s="1">
        <v>0</v>
      </c>
      <c r="I23" s="6">
        <v>45475.395972222221</v>
      </c>
      <c r="J23" s="43" t="s">
        <v>65</v>
      </c>
      <c r="K23" s="1">
        <v>1</v>
      </c>
      <c r="L23" s="1">
        <v>30</v>
      </c>
      <c r="M23" s="1"/>
      <c r="N23" s="1"/>
    </row>
    <row r="24" spans="2:14" x14ac:dyDescent="0.35">
      <c r="B24" s="24">
        <v>45445</v>
      </c>
      <c r="C24" s="1">
        <v>6</v>
      </c>
      <c r="D24" s="1" t="s">
        <v>102</v>
      </c>
      <c r="E24" s="28">
        <v>0</v>
      </c>
      <c r="F24" s="1" t="s">
        <v>21</v>
      </c>
      <c r="G24" s="1">
        <f t="shared" si="1"/>
        <v>0</v>
      </c>
      <c r="H24" s="1">
        <v>0</v>
      </c>
      <c r="I24" s="6">
        <v>45475.395972222221</v>
      </c>
      <c r="J24" s="43" t="s">
        <v>65</v>
      </c>
      <c r="K24" s="1">
        <v>1</v>
      </c>
      <c r="L24" s="1">
        <v>0</v>
      </c>
      <c r="M24" s="1"/>
      <c r="N24" s="1"/>
    </row>
    <row r="25" spans="2:14" x14ac:dyDescent="0.35">
      <c r="B25" s="24">
        <v>45445</v>
      </c>
      <c r="C25" s="1">
        <v>6</v>
      </c>
      <c r="D25" s="1" t="s">
        <v>102</v>
      </c>
      <c r="E25" s="28">
        <v>0</v>
      </c>
      <c r="F25" s="25" t="s">
        <v>62</v>
      </c>
      <c r="G25" s="1">
        <f t="shared" ref="G25:G30" si="2">-L25*K25</f>
        <v>-15.542860000000001</v>
      </c>
      <c r="H25" s="1">
        <v>0</v>
      </c>
      <c r="I25" s="6">
        <v>45475.395972222221</v>
      </c>
      <c r="J25" s="25" t="s">
        <v>25</v>
      </c>
      <c r="K25" s="1">
        <v>2000</v>
      </c>
      <c r="L25" s="1">
        <v>7.7714300000000002E-3</v>
      </c>
      <c r="M25" s="1"/>
      <c r="N25" s="1"/>
    </row>
    <row r="26" spans="2:14" x14ac:dyDescent="0.35">
      <c r="B26" s="24">
        <v>45445</v>
      </c>
      <c r="C26" s="1">
        <v>6</v>
      </c>
      <c r="D26" s="1" t="s">
        <v>102</v>
      </c>
      <c r="E26" s="28">
        <v>0</v>
      </c>
      <c r="F26" s="25" t="s">
        <v>60</v>
      </c>
      <c r="G26" s="1">
        <f t="shared" si="2"/>
        <v>-9.6485800000000008</v>
      </c>
      <c r="H26" s="1">
        <v>0</v>
      </c>
      <c r="I26" s="6">
        <v>45475.395972222221</v>
      </c>
      <c r="J26" s="25" t="s">
        <v>25</v>
      </c>
      <c r="K26" s="1">
        <v>2000</v>
      </c>
      <c r="L26" s="1">
        <v>4.8242900000000002E-3</v>
      </c>
      <c r="M26" s="1"/>
      <c r="N26" s="1"/>
    </row>
    <row r="27" spans="2:14" x14ac:dyDescent="0.35">
      <c r="B27" s="24">
        <v>45445</v>
      </c>
      <c r="C27" s="1">
        <v>6</v>
      </c>
      <c r="D27" s="1" t="s">
        <v>102</v>
      </c>
      <c r="E27" s="28">
        <v>0</v>
      </c>
      <c r="F27" s="25" t="s">
        <v>59</v>
      </c>
      <c r="G27" s="1">
        <f t="shared" si="2"/>
        <v>-8.9114199999999997</v>
      </c>
      <c r="H27" s="1">
        <v>0</v>
      </c>
      <c r="I27" s="6">
        <v>45475.395972222221</v>
      </c>
      <c r="J27" s="25" t="s">
        <v>25</v>
      </c>
      <c r="K27" s="1">
        <v>2000</v>
      </c>
      <c r="L27" s="1">
        <v>4.4557099999999999E-3</v>
      </c>
      <c r="M27" s="1"/>
      <c r="N27" s="1"/>
    </row>
    <row r="28" spans="2:14" x14ac:dyDescent="0.35">
      <c r="B28" s="24">
        <v>45445</v>
      </c>
      <c r="C28" s="1">
        <v>6</v>
      </c>
      <c r="D28" s="1" t="s">
        <v>102</v>
      </c>
      <c r="E28" s="28">
        <v>0</v>
      </c>
      <c r="F28" s="25" t="s">
        <v>61</v>
      </c>
      <c r="G28" s="1">
        <f t="shared" si="2"/>
        <v>-1.05714</v>
      </c>
      <c r="H28" s="1">
        <v>0</v>
      </c>
      <c r="I28" s="6">
        <v>45475.395972222221</v>
      </c>
      <c r="J28" s="25" t="s">
        <v>25</v>
      </c>
      <c r="K28" s="1">
        <v>2000</v>
      </c>
      <c r="L28" s="1">
        <v>5.2857000000000002E-4</v>
      </c>
      <c r="M28" s="1"/>
      <c r="N28" s="1"/>
    </row>
    <row r="29" spans="2:14" x14ac:dyDescent="0.35">
      <c r="B29" s="24">
        <v>45445</v>
      </c>
      <c r="C29" s="1">
        <v>6</v>
      </c>
      <c r="D29" s="1" t="s">
        <v>102</v>
      </c>
      <c r="E29" s="28">
        <v>0</v>
      </c>
      <c r="F29" s="25" t="s">
        <v>63</v>
      </c>
      <c r="G29" s="1">
        <f t="shared" si="2"/>
        <v>-3.2399999999999998</v>
      </c>
      <c r="H29" s="1">
        <v>0</v>
      </c>
      <c r="I29" s="6">
        <v>45475.395972222221</v>
      </c>
      <c r="J29" s="25" t="s">
        <v>25</v>
      </c>
      <c r="K29" s="1">
        <v>1800</v>
      </c>
      <c r="L29" s="1">
        <v>1.8E-3</v>
      </c>
      <c r="M29" s="1"/>
      <c r="N29" s="1"/>
    </row>
    <row r="30" spans="2:14" x14ac:dyDescent="0.35">
      <c r="B30" s="24">
        <v>45445</v>
      </c>
      <c r="C30" s="1">
        <v>6</v>
      </c>
      <c r="D30" s="1" t="s">
        <v>102</v>
      </c>
      <c r="E30" s="28">
        <v>0</v>
      </c>
      <c r="F30" s="25" t="s">
        <v>64</v>
      </c>
      <c r="G30" s="1">
        <f t="shared" si="2"/>
        <v>-15.1542885</v>
      </c>
      <c r="H30" s="1">
        <v>0</v>
      </c>
      <c r="I30" s="6">
        <v>45475.395972222221</v>
      </c>
      <c r="J30" s="25" t="s">
        <v>25</v>
      </c>
      <c r="K30" s="1">
        <v>1950</v>
      </c>
      <c r="L30" s="1">
        <v>7.7714300000000002E-3</v>
      </c>
      <c r="M30" s="1"/>
      <c r="N30" s="1"/>
    </row>
    <row r="31" spans="2:14" x14ac:dyDescent="0.35">
      <c r="B31" s="24">
        <v>45445</v>
      </c>
      <c r="C31" s="1">
        <v>6</v>
      </c>
      <c r="D31" s="1" t="s">
        <v>102</v>
      </c>
      <c r="E31" s="1">
        <v>1</v>
      </c>
      <c r="F31" s="1" t="s">
        <v>23</v>
      </c>
      <c r="G31" s="1">
        <f t="shared" si="1"/>
        <v>-8.7170000000000005</v>
      </c>
      <c r="H31" s="1">
        <v>-50</v>
      </c>
      <c r="I31" s="6">
        <v>45475.395972222221</v>
      </c>
      <c r="J31" s="40" t="s">
        <v>25</v>
      </c>
      <c r="K31" s="1">
        <v>50</v>
      </c>
      <c r="L31" s="1">
        <v>0.17433999999999999</v>
      </c>
      <c r="M31" s="1" t="s">
        <v>27</v>
      </c>
      <c r="N31" s="1" t="s">
        <v>27</v>
      </c>
    </row>
    <row r="32" spans="2:14" x14ac:dyDescent="0.35">
      <c r="B32" s="24">
        <v>45445</v>
      </c>
      <c r="C32" s="1">
        <v>6</v>
      </c>
      <c r="D32" s="1" t="s">
        <v>102</v>
      </c>
      <c r="E32" s="1">
        <v>1</v>
      </c>
      <c r="F32" s="1" t="s">
        <v>28</v>
      </c>
      <c r="G32" s="1">
        <f t="shared" si="1"/>
        <v>-5.4104999999999999</v>
      </c>
      <c r="H32" s="1">
        <v>-50</v>
      </c>
      <c r="I32" s="6">
        <v>45475.395972222221</v>
      </c>
      <c r="J32" s="40" t="s">
        <v>25</v>
      </c>
      <c r="K32" s="1">
        <v>50</v>
      </c>
      <c r="L32" s="1">
        <v>0.10821</v>
      </c>
      <c r="M32" s="1" t="s">
        <v>27</v>
      </c>
      <c r="N32" s="1" t="s">
        <v>27</v>
      </c>
    </row>
    <row r="33" spans="2:14" x14ac:dyDescent="0.35">
      <c r="B33" s="24">
        <v>45445</v>
      </c>
      <c r="C33" s="1">
        <v>6</v>
      </c>
      <c r="D33" s="1" t="s">
        <v>102</v>
      </c>
      <c r="E33" s="1">
        <v>1</v>
      </c>
      <c r="F33" s="1" t="s">
        <v>30</v>
      </c>
      <c r="G33" s="1">
        <f t="shared" si="1"/>
        <v>-4.9979999999999993</v>
      </c>
      <c r="H33" s="1">
        <v>-50</v>
      </c>
      <c r="I33" s="6">
        <v>45475.395972222221</v>
      </c>
      <c r="J33" s="40" t="s">
        <v>25</v>
      </c>
      <c r="K33" s="1">
        <v>50</v>
      </c>
      <c r="L33" s="1">
        <v>9.9959999999999993E-2</v>
      </c>
      <c r="M33" s="1" t="s">
        <v>27</v>
      </c>
      <c r="N33" s="1" t="s">
        <v>27</v>
      </c>
    </row>
    <row r="34" spans="2:14" x14ac:dyDescent="0.35">
      <c r="B34" s="24">
        <v>45445</v>
      </c>
      <c r="C34" s="1">
        <v>6</v>
      </c>
      <c r="D34" s="1" t="s">
        <v>102</v>
      </c>
      <c r="E34" s="1">
        <v>1</v>
      </c>
      <c r="F34" s="1" t="s">
        <v>32</v>
      </c>
      <c r="G34" s="1">
        <f t="shared" si="1"/>
        <v>-0.59199999999999997</v>
      </c>
      <c r="H34" s="1">
        <v>-50</v>
      </c>
      <c r="I34" s="6">
        <v>45475.395972222221</v>
      </c>
      <c r="J34" s="40" t="s">
        <v>25</v>
      </c>
      <c r="K34" s="1">
        <v>50</v>
      </c>
      <c r="L34" s="1">
        <v>1.184E-2</v>
      </c>
      <c r="M34" s="1" t="s">
        <v>27</v>
      </c>
      <c r="N34" s="1" t="s">
        <v>27</v>
      </c>
    </row>
    <row r="35" spans="2:14" ht="21.75" customHeight="1" x14ac:dyDescent="0.35">
      <c r="G35" s="14"/>
      <c r="I35" s="5"/>
      <c r="J35" s="42"/>
    </row>
    <row r="36" spans="2:14" s="33" customFormat="1" ht="23.25" customHeight="1" x14ac:dyDescent="0.35">
      <c r="B36" s="36" t="s">
        <v>111</v>
      </c>
      <c r="E36" s="37"/>
      <c r="J36" s="39" t="s">
        <v>116</v>
      </c>
      <c r="L36" s="37"/>
    </row>
    <row r="37" spans="2:14" s="22" customFormat="1" x14ac:dyDescent="0.35">
      <c r="B37" s="26" t="s">
        <v>74</v>
      </c>
      <c r="C37" s="27" t="s">
        <v>75</v>
      </c>
      <c r="D37" s="27" t="s">
        <v>76</v>
      </c>
      <c r="E37" s="27" t="s">
        <v>77</v>
      </c>
      <c r="F37" s="27" t="s">
        <v>0</v>
      </c>
      <c r="G37" s="27" t="s">
        <v>78</v>
      </c>
      <c r="H37" s="27" t="s">
        <v>79</v>
      </c>
      <c r="I37" s="27" t="s">
        <v>4</v>
      </c>
      <c r="J37" s="27" t="s">
        <v>80</v>
      </c>
      <c r="K37" s="27" t="s">
        <v>81</v>
      </c>
      <c r="L37" s="27" t="s">
        <v>82</v>
      </c>
      <c r="M37" s="27" t="s">
        <v>8</v>
      </c>
      <c r="N37" s="27" t="s">
        <v>83</v>
      </c>
    </row>
    <row r="38" spans="2:14" x14ac:dyDescent="0.35">
      <c r="B38" s="24">
        <v>45446</v>
      </c>
      <c r="C38" s="1">
        <v>6</v>
      </c>
      <c r="D38" s="1" t="s">
        <v>102</v>
      </c>
      <c r="E38" s="28">
        <v>0</v>
      </c>
      <c r="F38" s="1" t="s">
        <v>11</v>
      </c>
      <c r="G38" s="1">
        <f t="shared" ref="G38:G55" si="3">-L38*K38</f>
        <v>-3000</v>
      </c>
      <c r="H38" s="1">
        <v>0</v>
      </c>
      <c r="I38" s="6">
        <v>45476.395972222221</v>
      </c>
      <c r="J38" s="43" t="s">
        <v>35</v>
      </c>
      <c r="K38" s="1">
        <v>1</v>
      </c>
      <c r="L38" s="1">
        <v>3000</v>
      </c>
      <c r="M38" s="1"/>
      <c r="N38" s="1"/>
    </row>
    <row r="39" spans="2:14" x14ac:dyDescent="0.35">
      <c r="B39" s="24">
        <v>45446</v>
      </c>
      <c r="C39" s="1">
        <v>6</v>
      </c>
      <c r="D39" s="1" t="s">
        <v>102</v>
      </c>
      <c r="E39" s="28">
        <v>0</v>
      </c>
      <c r="F39" s="1" t="s">
        <v>17</v>
      </c>
      <c r="G39" s="1">
        <f t="shared" si="3"/>
        <v>-300</v>
      </c>
      <c r="H39" s="1">
        <v>0</v>
      </c>
      <c r="I39" s="6">
        <v>45476.395972222221</v>
      </c>
      <c r="J39" s="43" t="s">
        <v>35</v>
      </c>
      <c r="K39" s="1">
        <v>1</v>
      </c>
      <c r="L39" s="1">
        <v>300</v>
      </c>
      <c r="M39" s="1"/>
      <c r="N39" s="1"/>
    </row>
    <row r="40" spans="2:14" x14ac:dyDescent="0.35">
      <c r="B40" s="24">
        <v>45446</v>
      </c>
      <c r="C40" s="1">
        <v>6</v>
      </c>
      <c r="D40" s="1" t="s">
        <v>102</v>
      </c>
      <c r="E40" s="28">
        <v>0</v>
      </c>
      <c r="F40" s="1" t="s">
        <v>19</v>
      </c>
      <c r="G40" s="1">
        <f t="shared" si="3"/>
        <v>-30</v>
      </c>
      <c r="H40" s="1">
        <v>0</v>
      </c>
      <c r="I40" s="6">
        <v>45476.395972222221</v>
      </c>
      <c r="J40" s="43" t="s">
        <v>35</v>
      </c>
      <c r="K40" s="1">
        <v>1</v>
      </c>
      <c r="L40" s="1">
        <v>30</v>
      </c>
      <c r="M40" s="1"/>
      <c r="N40" s="1"/>
    </row>
    <row r="41" spans="2:14" x14ac:dyDescent="0.35">
      <c r="B41" s="24">
        <v>45446</v>
      </c>
      <c r="C41" s="1">
        <v>6</v>
      </c>
      <c r="D41" s="1" t="s">
        <v>102</v>
      </c>
      <c r="E41" s="28">
        <v>0</v>
      </c>
      <c r="F41" s="1" t="s">
        <v>21</v>
      </c>
      <c r="G41" s="1">
        <f t="shared" si="3"/>
        <v>0</v>
      </c>
      <c r="H41" s="1">
        <v>0</v>
      </c>
      <c r="I41" s="6">
        <v>45476.395972222221</v>
      </c>
      <c r="J41" s="43" t="s">
        <v>35</v>
      </c>
      <c r="K41" s="1">
        <v>1</v>
      </c>
      <c r="L41" s="1">
        <v>0</v>
      </c>
      <c r="M41" s="1"/>
      <c r="N41" s="1"/>
    </row>
    <row r="42" spans="2:14" x14ac:dyDescent="0.35">
      <c r="B42" s="24">
        <v>45446</v>
      </c>
      <c r="C42" s="1">
        <v>6</v>
      </c>
      <c r="D42" s="1" t="s">
        <v>102</v>
      </c>
      <c r="E42" s="28">
        <v>0</v>
      </c>
      <c r="F42" s="25" t="s">
        <v>45</v>
      </c>
      <c r="G42" s="1">
        <f t="shared" ref="G42:G47" si="4">-L42*K42</f>
        <v>-15.542860000000001</v>
      </c>
      <c r="H42" s="1">
        <v>0</v>
      </c>
      <c r="I42" s="6">
        <v>45476.395972222221</v>
      </c>
      <c r="J42" s="25" t="s">
        <v>35</v>
      </c>
      <c r="K42" s="1">
        <v>2000</v>
      </c>
      <c r="L42" s="1">
        <v>7.7714300000000002E-3</v>
      </c>
      <c r="M42" s="1"/>
      <c r="N42" s="1"/>
    </row>
    <row r="43" spans="2:14" x14ac:dyDescent="0.35">
      <c r="B43" s="24">
        <v>45446</v>
      </c>
      <c r="C43" s="1">
        <v>6</v>
      </c>
      <c r="D43" s="1" t="s">
        <v>102</v>
      </c>
      <c r="E43" s="28">
        <v>0</v>
      </c>
      <c r="F43" s="25" t="s">
        <v>48</v>
      </c>
      <c r="G43" s="1">
        <f t="shared" si="4"/>
        <v>-9.6485800000000008</v>
      </c>
      <c r="H43" s="1">
        <v>0</v>
      </c>
      <c r="I43" s="6">
        <v>45476.395972222221</v>
      </c>
      <c r="J43" s="25" t="s">
        <v>35</v>
      </c>
      <c r="K43" s="1">
        <v>2000</v>
      </c>
      <c r="L43" s="1">
        <v>4.8242900000000002E-3</v>
      </c>
      <c r="M43" s="1"/>
      <c r="N43" s="1"/>
    </row>
    <row r="44" spans="2:14" x14ac:dyDescent="0.35">
      <c r="B44" s="24">
        <v>45446</v>
      </c>
      <c r="C44" s="1">
        <v>6</v>
      </c>
      <c r="D44" s="1" t="s">
        <v>102</v>
      </c>
      <c r="E44" s="28">
        <v>0</v>
      </c>
      <c r="F44" s="25" t="s">
        <v>50</v>
      </c>
      <c r="G44" s="1">
        <f t="shared" si="4"/>
        <v>-8.9114199999999997</v>
      </c>
      <c r="H44" s="1">
        <v>0</v>
      </c>
      <c r="I44" s="6">
        <v>45476.395972222221</v>
      </c>
      <c r="J44" s="25" t="s">
        <v>35</v>
      </c>
      <c r="K44" s="1">
        <v>2000</v>
      </c>
      <c r="L44" s="1">
        <v>4.4557099999999999E-3</v>
      </c>
      <c r="M44" s="1"/>
      <c r="N44" s="1"/>
    </row>
    <row r="45" spans="2:14" x14ac:dyDescent="0.35">
      <c r="B45" s="24">
        <v>45446</v>
      </c>
      <c r="C45" s="1">
        <v>6</v>
      </c>
      <c r="D45" s="1" t="s">
        <v>102</v>
      </c>
      <c r="E45" s="28">
        <v>0</v>
      </c>
      <c r="F45" s="25" t="s">
        <v>52</v>
      </c>
      <c r="G45" s="1">
        <f t="shared" si="4"/>
        <v>-1.05714</v>
      </c>
      <c r="H45" s="1">
        <v>0</v>
      </c>
      <c r="I45" s="6">
        <v>45476.395972222221</v>
      </c>
      <c r="J45" s="25" t="s">
        <v>35</v>
      </c>
      <c r="K45" s="1">
        <v>2000</v>
      </c>
      <c r="L45" s="1">
        <v>5.2857000000000002E-4</v>
      </c>
      <c r="M45" s="1"/>
      <c r="N45" s="1"/>
    </row>
    <row r="46" spans="2:14" x14ac:dyDescent="0.35">
      <c r="B46" s="24">
        <v>45446</v>
      </c>
      <c r="C46" s="1">
        <v>6</v>
      </c>
      <c r="D46" s="1" t="s">
        <v>102</v>
      </c>
      <c r="E46" s="28">
        <v>0</v>
      </c>
      <c r="F46" s="25" t="s">
        <v>54</v>
      </c>
      <c r="G46" s="1">
        <f t="shared" si="4"/>
        <v>-3.2399999999999998</v>
      </c>
      <c r="H46" s="1">
        <v>0</v>
      </c>
      <c r="I46" s="6">
        <v>45476.395972222221</v>
      </c>
      <c r="J46" s="25" t="s">
        <v>35</v>
      </c>
      <c r="K46" s="1">
        <v>1800</v>
      </c>
      <c r="L46" s="1">
        <v>1.8E-3</v>
      </c>
      <c r="M46" s="1"/>
      <c r="N46" s="1"/>
    </row>
    <row r="47" spans="2:14" x14ac:dyDescent="0.35">
      <c r="B47" s="24">
        <v>45446</v>
      </c>
      <c r="C47" s="1">
        <v>6</v>
      </c>
      <c r="D47" s="1" t="s">
        <v>102</v>
      </c>
      <c r="E47" s="28">
        <v>0</v>
      </c>
      <c r="F47" s="25" t="s">
        <v>57</v>
      </c>
      <c r="G47" s="1">
        <f t="shared" si="4"/>
        <v>-15.1542885</v>
      </c>
      <c r="H47" s="1">
        <v>0</v>
      </c>
      <c r="I47" s="6">
        <v>45476.395972222221</v>
      </c>
      <c r="J47" s="25" t="s">
        <v>35</v>
      </c>
      <c r="K47" s="1">
        <v>1950</v>
      </c>
      <c r="L47" s="1">
        <v>7.7714300000000002E-3</v>
      </c>
      <c r="M47" s="1"/>
      <c r="N47" s="1"/>
    </row>
    <row r="48" spans="2:14" x14ac:dyDescent="0.35">
      <c r="B48" s="24">
        <v>45446</v>
      </c>
      <c r="C48" s="1">
        <v>6</v>
      </c>
      <c r="D48" s="1" t="s">
        <v>102</v>
      </c>
      <c r="E48" s="1">
        <v>1</v>
      </c>
      <c r="F48" s="40" t="s">
        <v>34</v>
      </c>
      <c r="G48" s="1">
        <f t="shared" si="3"/>
        <v>-8.7170000000000005</v>
      </c>
      <c r="H48" s="1">
        <v>-50</v>
      </c>
      <c r="I48" s="6">
        <v>45476.395972222221</v>
      </c>
      <c r="J48" s="40" t="s">
        <v>35</v>
      </c>
      <c r="K48" s="1">
        <v>50</v>
      </c>
      <c r="L48" s="1">
        <v>0.17433999999999999</v>
      </c>
      <c r="M48" s="1" t="s">
        <v>25</v>
      </c>
      <c r="N48" s="1" t="s">
        <v>27</v>
      </c>
    </row>
    <row r="49" spans="2:14" x14ac:dyDescent="0.35">
      <c r="B49" s="24">
        <v>45446</v>
      </c>
      <c r="C49" s="1">
        <v>6</v>
      </c>
      <c r="D49" s="1" t="s">
        <v>102</v>
      </c>
      <c r="E49" s="1">
        <v>1</v>
      </c>
      <c r="F49" s="40" t="s">
        <v>36</v>
      </c>
      <c r="G49" s="1">
        <f t="shared" si="3"/>
        <v>-5.4104999999999999</v>
      </c>
      <c r="H49" s="1">
        <v>-50</v>
      </c>
      <c r="I49" s="6">
        <v>45476.395972222221</v>
      </c>
      <c r="J49" s="40" t="s">
        <v>35</v>
      </c>
      <c r="K49" s="1">
        <v>50</v>
      </c>
      <c r="L49" s="1">
        <v>0.10821</v>
      </c>
      <c r="M49" s="1" t="s">
        <v>25</v>
      </c>
      <c r="N49" s="1" t="s">
        <v>27</v>
      </c>
    </row>
    <row r="50" spans="2:14" x14ac:dyDescent="0.35">
      <c r="B50" s="24">
        <v>45446</v>
      </c>
      <c r="C50" s="1">
        <v>6</v>
      </c>
      <c r="D50" s="1" t="s">
        <v>102</v>
      </c>
      <c r="E50" s="1">
        <v>1</v>
      </c>
      <c r="F50" s="40" t="s">
        <v>37</v>
      </c>
      <c r="G50" s="1">
        <f t="shared" si="3"/>
        <v>-4.9979999999999993</v>
      </c>
      <c r="H50" s="1">
        <v>-50</v>
      </c>
      <c r="I50" s="6">
        <v>45476.395972222221</v>
      </c>
      <c r="J50" s="40" t="s">
        <v>35</v>
      </c>
      <c r="K50" s="1">
        <v>50</v>
      </c>
      <c r="L50" s="1">
        <v>9.9959999999999993E-2</v>
      </c>
      <c r="M50" s="1" t="s">
        <v>25</v>
      </c>
      <c r="N50" s="1" t="s">
        <v>27</v>
      </c>
    </row>
    <row r="51" spans="2:14" x14ac:dyDescent="0.35">
      <c r="B51" s="24">
        <v>45446</v>
      </c>
      <c r="C51" s="1">
        <v>6</v>
      </c>
      <c r="D51" s="1" t="s">
        <v>102</v>
      </c>
      <c r="E51" s="1">
        <v>1</v>
      </c>
      <c r="F51" s="40" t="s">
        <v>38</v>
      </c>
      <c r="G51" s="1">
        <f t="shared" si="3"/>
        <v>-0.59199999999999997</v>
      </c>
      <c r="H51" s="1">
        <v>-50</v>
      </c>
      <c r="I51" s="6">
        <v>45476.395972222221</v>
      </c>
      <c r="J51" s="40" t="s">
        <v>35</v>
      </c>
      <c r="K51" s="1">
        <v>50</v>
      </c>
      <c r="L51" s="1">
        <v>1.184E-2</v>
      </c>
      <c r="M51" s="1" t="s">
        <v>25</v>
      </c>
      <c r="N51" s="1" t="s">
        <v>27</v>
      </c>
    </row>
    <row r="52" spans="2:14" x14ac:dyDescent="0.35">
      <c r="B52" s="24">
        <v>45446</v>
      </c>
      <c r="C52" s="1">
        <v>6</v>
      </c>
      <c r="D52" s="1" t="s">
        <v>102</v>
      </c>
      <c r="E52" s="1">
        <v>1</v>
      </c>
      <c r="F52" s="40" t="s">
        <v>39</v>
      </c>
      <c r="G52" s="1">
        <f t="shared" si="3"/>
        <v>0</v>
      </c>
      <c r="H52" s="1">
        <v>0</v>
      </c>
      <c r="I52" s="6">
        <v>45476.395972222221</v>
      </c>
      <c r="J52" s="40" t="s">
        <v>35</v>
      </c>
      <c r="K52" s="1">
        <v>0</v>
      </c>
      <c r="L52" s="1">
        <v>0.17433999999999999</v>
      </c>
      <c r="M52" s="1" t="s">
        <v>40</v>
      </c>
      <c r="N52" s="1" t="s">
        <v>41</v>
      </c>
    </row>
    <row r="53" spans="2:14" x14ac:dyDescent="0.35">
      <c r="B53" s="24">
        <v>45446</v>
      </c>
      <c r="C53" s="1">
        <v>6</v>
      </c>
      <c r="D53" s="1" t="s">
        <v>102</v>
      </c>
      <c r="E53" s="1">
        <v>1</v>
      </c>
      <c r="F53" s="40" t="s">
        <v>42</v>
      </c>
      <c r="G53" s="1">
        <f t="shared" si="3"/>
        <v>0</v>
      </c>
      <c r="H53" s="1">
        <v>0</v>
      </c>
      <c r="I53" s="6">
        <v>45476.395972222221</v>
      </c>
      <c r="J53" s="40" t="s">
        <v>35</v>
      </c>
      <c r="K53" s="1">
        <v>0</v>
      </c>
      <c r="L53" s="1">
        <v>0.10821</v>
      </c>
      <c r="M53" s="1" t="s">
        <v>40</v>
      </c>
      <c r="N53" s="1" t="s">
        <v>41</v>
      </c>
    </row>
    <row r="54" spans="2:14" x14ac:dyDescent="0.35">
      <c r="B54" s="24">
        <v>45446</v>
      </c>
      <c r="C54" s="1">
        <v>6</v>
      </c>
      <c r="D54" s="1" t="s">
        <v>102</v>
      </c>
      <c r="E54" s="1">
        <v>1</v>
      </c>
      <c r="F54" s="40" t="s">
        <v>43</v>
      </c>
      <c r="G54" s="1">
        <f t="shared" si="3"/>
        <v>0</v>
      </c>
      <c r="H54" s="1">
        <v>0</v>
      </c>
      <c r="I54" s="6">
        <v>45476.395972222221</v>
      </c>
      <c r="J54" s="40" t="s">
        <v>35</v>
      </c>
      <c r="K54" s="1">
        <v>0</v>
      </c>
      <c r="L54" s="1">
        <v>9.9959999999999993E-2</v>
      </c>
      <c r="M54" s="1" t="s">
        <v>40</v>
      </c>
      <c r="N54" s="1" t="s">
        <v>41</v>
      </c>
    </row>
    <row r="55" spans="2:14" x14ac:dyDescent="0.35">
      <c r="B55" s="24">
        <v>45446</v>
      </c>
      <c r="C55" s="1">
        <v>6</v>
      </c>
      <c r="D55" s="1" t="s">
        <v>102</v>
      </c>
      <c r="E55" s="1">
        <v>1</v>
      </c>
      <c r="F55" s="40" t="s">
        <v>44</v>
      </c>
      <c r="G55" s="1">
        <f t="shared" si="3"/>
        <v>0</v>
      </c>
      <c r="H55" s="1">
        <v>0</v>
      </c>
      <c r="I55" s="6">
        <v>45476.395972222221</v>
      </c>
      <c r="J55" s="40" t="s">
        <v>35</v>
      </c>
      <c r="K55" s="1">
        <v>0</v>
      </c>
      <c r="L55" s="1">
        <v>1.184E-2</v>
      </c>
      <c r="M55" s="1" t="s">
        <v>40</v>
      </c>
      <c r="N55" s="1" t="s">
        <v>41</v>
      </c>
    </row>
    <row r="56" spans="2:14" x14ac:dyDescent="0.35">
      <c r="G56" s="14"/>
    </row>
    <row r="57" spans="2:14" s="33" customFormat="1" ht="23.25" customHeight="1" x14ac:dyDescent="0.35">
      <c r="B57" s="36" t="s">
        <v>100</v>
      </c>
      <c r="E57" s="37"/>
      <c r="K57" s="39" t="s">
        <v>103</v>
      </c>
      <c r="L57" s="37"/>
    </row>
    <row r="58" spans="2:14" s="22" customFormat="1" x14ac:dyDescent="0.35">
      <c r="B58" s="26" t="s">
        <v>74</v>
      </c>
      <c r="C58" s="27" t="s">
        <v>75</v>
      </c>
      <c r="D58" s="27" t="s">
        <v>76</v>
      </c>
      <c r="E58" s="27" t="s">
        <v>77</v>
      </c>
      <c r="F58" s="27" t="s">
        <v>0</v>
      </c>
      <c r="G58" s="27" t="s">
        <v>78</v>
      </c>
      <c r="H58" s="27" t="s">
        <v>79</v>
      </c>
      <c r="I58" s="27" t="s">
        <v>4</v>
      </c>
      <c r="J58" s="27" t="s">
        <v>80</v>
      </c>
      <c r="K58" s="27" t="s">
        <v>81</v>
      </c>
      <c r="L58" s="27" t="s">
        <v>82</v>
      </c>
      <c r="M58" s="27" t="s">
        <v>8</v>
      </c>
      <c r="N58" s="27" t="s">
        <v>83</v>
      </c>
    </row>
    <row r="59" spans="2:14" x14ac:dyDescent="0.35">
      <c r="B59" s="24">
        <v>45473</v>
      </c>
      <c r="C59" s="1">
        <v>6</v>
      </c>
      <c r="D59" s="1" t="s">
        <v>102</v>
      </c>
      <c r="E59" s="28">
        <v>0</v>
      </c>
      <c r="F59" s="1" t="s">
        <v>11</v>
      </c>
      <c r="G59" s="1">
        <f t="shared" ref="G59:G76" si="5">-L59*K59</f>
        <v>-3000</v>
      </c>
      <c r="H59" s="1">
        <v>0</v>
      </c>
      <c r="I59" s="6">
        <v>45503.395972222221</v>
      </c>
      <c r="J59" s="1" t="s">
        <v>35</v>
      </c>
      <c r="K59" s="1">
        <v>1</v>
      </c>
      <c r="L59" s="1">
        <v>3000</v>
      </c>
      <c r="M59" s="1"/>
      <c r="N59" s="1"/>
    </row>
    <row r="60" spans="2:14" x14ac:dyDescent="0.35">
      <c r="B60" s="24">
        <v>45473</v>
      </c>
      <c r="C60" s="1">
        <v>6</v>
      </c>
      <c r="D60" s="1" t="s">
        <v>102</v>
      </c>
      <c r="E60" s="28">
        <v>0</v>
      </c>
      <c r="F60" s="1" t="s">
        <v>17</v>
      </c>
      <c r="G60" s="1">
        <f t="shared" si="5"/>
        <v>-300</v>
      </c>
      <c r="H60" s="1">
        <v>0</v>
      </c>
      <c r="I60" s="6">
        <v>45503.395972222221</v>
      </c>
      <c r="J60" s="1" t="s">
        <v>35</v>
      </c>
      <c r="K60" s="1">
        <v>1</v>
      </c>
      <c r="L60" s="1">
        <v>300</v>
      </c>
      <c r="M60" s="1"/>
      <c r="N60" s="1"/>
    </row>
    <row r="61" spans="2:14" x14ac:dyDescent="0.35">
      <c r="B61" s="24">
        <v>45473</v>
      </c>
      <c r="C61" s="1">
        <v>6</v>
      </c>
      <c r="D61" s="1" t="s">
        <v>102</v>
      </c>
      <c r="E61" s="28">
        <v>0</v>
      </c>
      <c r="F61" s="1" t="s">
        <v>19</v>
      </c>
      <c r="G61" s="1">
        <f t="shared" si="5"/>
        <v>-30</v>
      </c>
      <c r="H61" s="1">
        <v>0</v>
      </c>
      <c r="I61" s="6">
        <v>45503.395972222221</v>
      </c>
      <c r="J61" s="1" t="s">
        <v>35</v>
      </c>
      <c r="K61" s="1">
        <v>1</v>
      </c>
      <c r="L61" s="1">
        <v>30</v>
      </c>
      <c r="M61" s="1"/>
      <c r="N61" s="1"/>
    </row>
    <row r="62" spans="2:14" x14ac:dyDescent="0.35">
      <c r="B62" s="24">
        <v>45473</v>
      </c>
      <c r="C62" s="1">
        <v>6</v>
      </c>
      <c r="D62" s="1" t="s">
        <v>102</v>
      </c>
      <c r="E62" s="28">
        <v>0</v>
      </c>
      <c r="F62" s="1" t="s">
        <v>21</v>
      </c>
      <c r="G62" s="1">
        <f t="shared" si="5"/>
        <v>0</v>
      </c>
      <c r="H62" s="1">
        <v>0</v>
      </c>
      <c r="I62" s="6">
        <v>45503.395972222221</v>
      </c>
      <c r="J62" s="1" t="s">
        <v>35</v>
      </c>
      <c r="K62" s="1">
        <v>1</v>
      </c>
      <c r="L62" s="1">
        <v>0</v>
      </c>
      <c r="M62" s="1"/>
      <c r="N62" s="1"/>
    </row>
    <row r="63" spans="2:14" x14ac:dyDescent="0.35">
      <c r="B63" s="24">
        <v>45473</v>
      </c>
      <c r="C63" s="1">
        <v>6</v>
      </c>
      <c r="D63" s="1" t="s">
        <v>102</v>
      </c>
      <c r="E63" s="28">
        <v>0</v>
      </c>
      <c r="F63" s="1" t="s">
        <v>45</v>
      </c>
      <c r="G63" s="1">
        <f t="shared" ref="G63:G68" si="6">-L63*K63</f>
        <v>-15.542860000000001</v>
      </c>
      <c r="H63" s="1">
        <v>0</v>
      </c>
      <c r="I63" s="6">
        <v>45503.395972222221</v>
      </c>
      <c r="J63" s="18" t="s">
        <v>35</v>
      </c>
      <c r="K63" s="1">
        <v>2000</v>
      </c>
      <c r="L63" s="1">
        <v>7.7714300000000002E-3</v>
      </c>
      <c r="M63" s="1"/>
      <c r="N63" s="1"/>
    </row>
    <row r="64" spans="2:14" x14ac:dyDescent="0.35">
      <c r="B64" s="24">
        <v>45473</v>
      </c>
      <c r="C64" s="1">
        <v>6</v>
      </c>
      <c r="D64" s="1" t="s">
        <v>102</v>
      </c>
      <c r="E64" s="28">
        <v>0</v>
      </c>
      <c r="F64" s="1" t="s">
        <v>48</v>
      </c>
      <c r="G64" s="1">
        <f t="shared" si="6"/>
        <v>-9.6485800000000008</v>
      </c>
      <c r="H64" s="1">
        <v>0</v>
      </c>
      <c r="I64" s="6">
        <v>45503.395972222221</v>
      </c>
      <c r="J64" s="18" t="s">
        <v>35</v>
      </c>
      <c r="K64" s="1">
        <v>2000</v>
      </c>
      <c r="L64" s="1">
        <v>4.8242900000000002E-3</v>
      </c>
      <c r="M64" s="1"/>
      <c r="N64" s="1"/>
    </row>
    <row r="65" spans="2:14" x14ac:dyDescent="0.35">
      <c r="B65" s="24">
        <v>45473</v>
      </c>
      <c r="C65" s="1">
        <v>6</v>
      </c>
      <c r="D65" s="1" t="s">
        <v>102</v>
      </c>
      <c r="E65" s="28">
        <v>0</v>
      </c>
      <c r="F65" s="1" t="s">
        <v>50</v>
      </c>
      <c r="G65" s="1">
        <f t="shared" si="6"/>
        <v>-8.9114199999999997</v>
      </c>
      <c r="H65" s="1">
        <v>0</v>
      </c>
      <c r="I65" s="6">
        <v>45503.395972222221</v>
      </c>
      <c r="J65" s="18" t="s">
        <v>35</v>
      </c>
      <c r="K65" s="1">
        <v>2000</v>
      </c>
      <c r="L65" s="1">
        <v>4.4557099999999999E-3</v>
      </c>
      <c r="M65" s="1"/>
      <c r="N65" s="1"/>
    </row>
    <row r="66" spans="2:14" x14ac:dyDescent="0.35">
      <c r="B66" s="24">
        <v>45473</v>
      </c>
      <c r="C66" s="1">
        <v>6</v>
      </c>
      <c r="D66" s="1" t="s">
        <v>102</v>
      </c>
      <c r="E66" s="28">
        <v>0</v>
      </c>
      <c r="F66" s="1" t="s">
        <v>52</v>
      </c>
      <c r="G66" s="1">
        <f t="shared" si="6"/>
        <v>-1.05714</v>
      </c>
      <c r="H66" s="1">
        <v>0</v>
      </c>
      <c r="I66" s="6">
        <v>45503.395972222221</v>
      </c>
      <c r="J66" s="18" t="s">
        <v>35</v>
      </c>
      <c r="K66" s="1">
        <v>2000</v>
      </c>
      <c r="L66" s="1">
        <v>5.2857000000000002E-4</v>
      </c>
      <c r="M66" s="1"/>
      <c r="N66" s="1"/>
    </row>
    <row r="67" spans="2:14" x14ac:dyDescent="0.35">
      <c r="B67" s="24">
        <v>45473</v>
      </c>
      <c r="C67" s="1">
        <v>6</v>
      </c>
      <c r="D67" s="1" t="s">
        <v>102</v>
      </c>
      <c r="E67" s="28">
        <v>0</v>
      </c>
      <c r="F67" s="1" t="s">
        <v>54</v>
      </c>
      <c r="G67" s="1">
        <f t="shared" si="6"/>
        <v>-3.2399999999999998</v>
      </c>
      <c r="H67" s="1">
        <v>0</v>
      </c>
      <c r="I67" s="6">
        <v>45503.395972222221</v>
      </c>
      <c r="J67" s="18" t="s">
        <v>35</v>
      </c>
      <c r="K67" s="1">
        <v>1800</v>
      </c>
      <c r="L67" s="1">
        <v>1.8E-3</v>
      </c>
      <c r="M67" s="1"/>
      <c r="N67" s="1"/>
    </row>
    <row r="68" spans="2:14" x14ac:dyDescent="0.35">
      <c r="B68" s="24">
        <v>45473</v>
      </c>
      <c r="C68" s="1">
        <v>6</v>
      </c>
      <c r="D68" s="1" t="s">
        <v>102</v>
      </c>
      <c r="E68" s="28">
        <v>0</v>
      </c>
      <c r="F68" s="1" t="s">
        <v>57</v>
      </c>
      <c r="G68" s="1">
        <f t="shared" si="6"/>
        <v>-15.1542885</v>
      </c>
      <c r="H68" s="1">
        <v>0</v>
      </c>
      <c r="I68" s="6">
        <v>45503.395972222221</v>
      </c>
      <c r="J68" s="18" t="s">
        <v>35</v>
      </c>
      <c r="K68" s="1">
        <v>1950</v>
      </c>
      <c r="L68" s="1">
        <v>7.7714300000000002E-3</v>
      </c>
      <c r="M68" s="1"/>
      <c r="N68" s="1"/>
    </row>
    <row r="69" spans="2:14" x14ac:dyDescent="0.35">
      <c r="B69" s="24">
        <v>45473</v>
      </c>
      <c r="C69" s="1">
        <v>6</v>
      </c>
      <c r="D69" s="1" t="s">
        <v>102</v>
      </c>
      <c r="E69" s="1">
        <v>1</v>
      </c>
      <c r="F69" s="1" t="s">
        <v>34</v>
      </c>
      <c r="G69" s="1">
        <f t="shared" si="5"/>
        <v>-7.8452999999999999</v>
      </c>
      <c r="H69" s="38">
        <v>-45</v>
      </c>
      <c r="I69" s="6">
        <v>45503.395972222221</v>
      </c>
      <c r="J69" s="1" t="s">
        <v>35</v>
      </c>
      <c r="K69" s="38">
        <v>45</v>
      </c>
      <c r="L69" s="1">
        <v>0.17433999999999999</v>
      </c>
      <c r="M69" s="1" t="s">
        <v>25</v>
      </c>
      <c r="N69" s="1" t="s">
        <v>27</v>
      </c>
    </row>
    <row r="70" spans="2:14" x14ac:dyDescent="0.35">
      <c r="B70" s="24">
        <v>45473</v>
      </c>
      <c r="C70" s="1">
        <v>6</v>
      </c>
      <c r="D70" s="1" t="s">
        <v>102</v>
      </c>
      <c r="E70" s="1">
        <v>1</v>
      </c>
      <c r="F70" s="1" t="s">
        <v>36</v>
      </c>
      <c r="G70" s="1">
        <f t="shared" si="5"/>
        <v>-4.8694499999999996</v>
      </c>
      <c r="H70" s="38">
        <v>-45</v>
      </c>
      <c r="I70" s="6">
        <v>45503.395972222221</v>
      </c>
      <c r="J70" s="1" t="s">
        <v>35</v>
      </c>
      <c r="K70" s="38">
        <v>45</v>
      </c>
      <c r="L70" s="1">
        <v>0.10821</v>
      </c>
      <c r="M70" s="1" t="s">
        <v>25</v>
      </c>
      <c r="N70" s="1" t="s">
        <v>27</v>
      </c>
    </row>
    <row r="71" spans="2:14" x14ac:dyDescent="0.35">
      <c r="B71" s="24">
        <v>45473</v>
      </c>
      <c r="C71" s="1">
        <v>6</v>
      </c>
      <c r="D71" s="1" t="s">
        <v>102</v>
      </c>
      <c r="E71" s="1">
        <v>1</v>
      </c>
      <c r="F71" s="1" t="s">
        <v>37</v>
      </c>
      <c r="G71" s="1">
        <f t="shared" si="5"/>
        <v>-4.4981999999999998</v>
      </c>
      <c r="H71" s="38">
        <v>-45</v>
      </c>
      <c r="I71" s="6">
        <v>45503.395972222221</v>
      </c>
      <c r="J71" s="1" t="s">
        <v>35</v>
      </c>
      <c r="K71" s="38">
        <v>45</v>
      </c>
      <c r="L71" s="1">
        <v>9.9959999999999993E-2</v>
      </c>
      <c r="M71" s="1" t="s">
        <v>25</v>
      </c>
      <c r="N71" s="1" t="s">
        <v>27</v>
      </c>
    </row>
    <row r="72" spans="2:14" x14ac:dyDescent="0.35">
      <c r="B72" s="24">
        <v>45473</v>
      </c>
      <c r="C72" s="1">
        <v>6</v>
      </c>
      <c r="D72" s="1" t="s">
        <v>102</v>
      </c>
      <c r="E72" s="1">
        <v>1</v>
      </c>
      <c r="F72" s="1" t="s">
        <v>38</v>
      </c>
      <c r="G72" s="1">
        <f t="shared" si="5"/>
        <v>-0.53279999999999994</v>
      </c>
      <c r="H72" s="38">
        <v>-45</v>
      </c>
      <c r="I72" s="6">
        <v>45503.395972222221</v>
      </c>
      <c r="J72" s="1" t="s">
        <v>35</v>
      </c>
      <c r="K72" s="38">
        <v>45</v>
      </c>
      <c r="L72" s="1">
        <v>1.184E-2</v>
      </c>
      <c r="M72" s="1" t="s">
        <v>25</v>
      </c>
      <c r="N72" s="1" t="s">
        <v>27</v>
      </c>
    </row>
    <row r="73" spans="2:14" x14ac:dyDescent="0.35">
      <c r="B73" s="24">
        <v>45473</v>
      </c>
      <c r="C73" s="1">
        <v>6</v>
      </c>
      <c r="D73" s="1" t="s">
        <v>102</v>
      </c>
      <c r="E73" s="1">
        <v>1</v>
      </c>
      <c r="F73" s="1" t="s">
        <v>39</v>
      </c>
      <c r="G73" s="1">
        <f t="shared" si="5"/>
        <v>-0.87169999999999992</v>
      </c>
      <c r="H73" s="38">
        <v>-5</v>
      </c>
      <c r="I73" s="6">
        <v>45503.395972222221</v>
      </c>
      <c r="J73" s="1" t="s">
        <v>35</v>
      </c>
      <c r="K73" s="38">
        <v>5</v>
      </c>
      <c r="L73" s="1">
        <v>0.17433999999999999</v>
      </c>
      <c r="M73" s="1" t="s">
        <v>40</v>
      </c>
      <c r="N73" s="1" t="s">
        <v>41</v>
      </c>
    </row>
    <row r="74" spans="2:14" x14ac:dyDescent="0.35">
      <c r="B74" s="24">
        <v>45473</v>
      </c>
      <c r="C74" s="1">
        <v>6</v>
      </c>
      <c r="D74" s="1" t="s">
        <v>102</v>
      </c>
      <c r="E74" s="1">
        <v>1</v>
      </c>
      <c r="F74" s="1" t="s">
        <v>42</v>
      </c>
      <c r="G74" s="1">
        <f t="shared" si="5"/>
        <v>-0.54105000000000003</v>
      </c>
      <c r="H74" s="38">
        <v>-5</v>
      </c>
      <c r="I74" s="6">
        <v>45503.395972222221</v>
      </c>
      <c r="J74" s="1" t="s">
        <v>35</v>
      </c>
      <c r="K74" s="38">
        <v>5</v>
      </c>
      <c r="L74" s="1">
        <v>0.10821</v>
      </c>
      <c r="M74" s="1" t="s">
        <v>40</v>
      </c>
      <c r="N74" s="1" t="s">
        <v>41</v>
      </c>
    </row>
    <row r="75" spans="2:14" x14ac:dyDescent="0.35">
      <c r="B75" s="24">
        <v>45473</v>
      </c>
      <c r="C75" s="1">
        <v>6</v>
      </c>
      <c r="D75" s="1" t="s">
        <v>102</v>
      </c>
      <c r="E75" s="1">
        <v>1</v>
      </c>
      <c r="F75" s="1" t="s">
        <v>43</v>
      </c>
      <c r="G75" s="1">
        <f t="shared" si="5"/>
        <v>-0.49979999999999997</v>
      </c>
      <c r="H75" s="38">
        <v>-5</v>
      </c>
      <c r="I75" s="6">
        <v>45503.395972222221</v>
      </c>
      <c r="J75" s="1" t="s">
        <v>35</v>
      </c>
      <c r="K75" s="38">
        <v>5</v>
      </c>
      <c r="L75" s="1">
        <v>9.9959999999999993E-2</v>
      </c>
      <c r="M75" s="1" t="s">
        <v>40</v>
      </c>
      <c r="N75" s="1" t="s">
        <v>41</v>
      </c>
    </row>
    <row r="76" spans="2:14" x14ac:dyDescent="0.35">
      <c r="B76" s="24">
        <v>45473</v>
      </c>
      <c r="C76" s="1">
        <v>6</v>
      </c>
      <c r="D76" s="1" t="s">
        <v>102</v>
      </c>
      <c r="E76" s="1">
        <v>1</v>
      </c>
      <c r="F76" s="1" t="s">
        <v>44</v>
      </c>
      <c r="G76" s="1">
        <f t="shared" si="5"/>
        <v>-5.9200000000000003E-2</v>
      </c>
      <c r="H76" s="38">
        <v>-5</v>
      </c>
      <c r="I76" s="6">
        <v>45503.395972222221</v>
      </c>
      <c r="J76" s="1" t="s">
        <v>35</v>
      </c>
      <c r="K76" s="38">
        <v>5</v>
      </c>
      <c r="L76" s="1">
        <v>1.184E-2</v>
      </c>
      <c r="M76" s="1" t="s">
        <v>40</v>
      </c>
      <c r="N76" s="1" t="s">
        <v>41</v>
      </c>
    </row>
    <row r="77" spans="2:14" x14ac:dyDescent="0.35">
      <c r="G77" s="14"/>
    </row>
  </sheetData>
  <sortState xmlns:xlrd2="http://schemas.microsoft.com/office/spreadsheetml/2017/richdata2" ref="A59:N76">
    <sortCondition ref="A58:A76"/>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F4AFE1E7228D9408614C4FF73031B05" ma:contentTypeVersion="17" ma:contentTypeDescription="Create a new document." ma:contentTypeScope="" ma:versionID="930936ddf4dfb4f54d7a053576c86c7e">
  <xsd:schema xmlns:xsd="http://www.w3.org/2001/XMLSchema" xmlns:xs="http://www.w3.org/2001/XMLSchema" xmlns:p="http://schemas.microsoft.com/office/2006/metadata/properties" xmlns:ns2="7051d32f-905d-4269-9d47-858a9911a763" xmlns:ns3="f9deb6e7-45b1-4a40-839f-a10846764a7b" targetNamespace="http://schemas.microsoft.com/office/2006/metadata/properties" ma:root="true" ma:fieldsID="6e0a3c28c7130fa24fd5f8fd02e0c8ba" ns2:_="" ns3:_="">
    <xsd:import namespace="7051d32f-905d-4269-9d47-858a9911a763"/>
    <xsd:import namespace="f9deb6e7-45b1-4a40-839f-a10846764a7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Comment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51d32f-905d-4269-9d47-858a9911a7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e8ba7a3-af95-40f6-9ded-4ebe13adeb2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Comments" ma:index="23" nillable="true" ma:displayName="Comments" ma:description="For resourcing information use some spreadsheets only" ma:format="Dropdown" ma:internalName="Comments">
      <xsd:simpleType>
        <xsd:restriction base="dms:Text">
          <xsd:maxLength value="255"/>
        </xsd:restrictio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9deb6e7-45b1-4a40-839f-a10846764a7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b6a0394f-1287-430c-b27e-e86332f1c3f4}" ma:internalName="TaxCatchAll" ma:showField="CatchAllData" ma:web="f9deb6e7-45b1-4a40-839f-a10846764a7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35818A-86A7-48D4-BEEB-74938618E1E6}">
  <ds:schemaRefs>
    <ds:schemaRef ds:uri="http://schemas.microsoft.com/sharepoint/v3/contenttype/forms"/>
  </ds:schemaRefs>
</ds:datastoreItem>
</file>

<file path=customXml/itemProps2.xml><?xml version="1.0" encoding="utf-8"?>
<ds:datastoreItem xmlns:ds="http://schemas.openxmlformats.org/officeDocument/2006/customXml" ds:itemID="{C495F0EF-80CC-45DD-88C5-1506B0A243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51d32f-905d-4269-9d47-858a9911a763"/>
    <ds:schemaRef ds:uri="f9deb6e7-45b1-4a40-839f-a10846764a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4</vt:i4>
      </vt:variant>
    </vt:vector>
  </HeadingPairs>
  <TitlesOfParts>
    <vt:vector size="4" baseType="lpstr">
      <vt:lpstr>Notes</vt:lpstr>
      <vt:lpstr>MARKETFEE</vt:lpstr>
      <vt:lpstr>PARTICIPANT_BANDFEE_ALLOC</vt:lpstr>
      <vt:lpstr>SETMARKETFEES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Darren Gatty</dc:creator>
  <cp:lastModifiedBy>Jo Ashby</cp:lastModifiedBy>
  <dcterms:created xsi:type="dcterms:W3CDTF">2024-03-01T00:29:36Z</dcterms:created>
  <dcterms:modified xsi:type="dcterms:W3CDTF">2024-04-23T04:41:13Z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1941c47-a837-430d-8559-fd118a72769e_Enabled">
    <vt:lpwstr>true</vt:lpwstr>
  </property>
  <property fmtid="{D5CDD505-2E9C-101B-9397-08002B2CF9AE}" pid="3" name="MSIP_Label_c1941c47-a837-430d-8559-fd118a72769e_SetDate">
    <vt:lpwstr>2024-03-01T00:55:18Z</vt:lpwstr>
  </property>
  <property fmtid="{D5CDD505-2E9C-101B-9397-08002B2CF9AE}" pid="4" name="MSIP_Label_c1941c47-a837-430d-8559-fd118a72769e_Method">
    <vt:lpwstr>Standard</vt:lpwstr>
  </property>
  <property fmtid="{D5CDD505-2E9C-101B-9397-08002B2CF9AE}" pid="5" name="MSIP_Label_c1941c47-a837-430d-8559-fd118a72769e_Name">
    <vt:lpwstr>Internal</vt:lpwstr>
  </property>
  <property fmtid="{D5CDD505-2E9C-101B-9397-08002B2CF9AE}" pid="6" name="MSIP_Label_c1941c47-a837-430d-8559-fd118a72769e_SiteId">
    <vt:lpwstr>320c999e-3876-4ad0-b401-d241068e9e60</vt:lpwstr>
  </property>
  <property fmtid="{D5CDD505-2E9C-101B-9397-08002B2CF9AE}" pid="7" name="MSIP_Label_c1941c47-a837-430d-8559-fd118a72769e_ActionId">
    <vt:lpwstr>af205e26-c3a7-48d0-968b-113f5ec65ba3</vt:lpwstr>
  </property>
  <property fmtid="{D5CDD505-2E9C-101B-9397-08002B2CF9AE}" pid="8" name="MSIP_Label_c1941c47-a837-430d-8559-fd118a72769e_ContentBits">
    <vt:lpwstr>0</vt:lpwstr>
  </property>
</Properties>
</file>