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https://aemocloud.sharepoint.com/sites/DERProgram/Shared Documents/P1424 - Trials Phase 1 (VPP)/1. VPP Trials/3. Execution/Launch documentation/For publication/"/>
    </mc:Choice>
  </mc:AlternateContent>
  <xr:revisionPtr revIDLastSave="3" documentId="13_ncr:1_{9E64BA1C-C0F3-4DC3-969A-72015FB35914}" xr6:coauthVersionLast="41" xr6:coauthVersionMax="44" xr10:uidLastSave="{AD259FBE-AEDC-4B2B-AC59-6BA5C584188E}"/>
  <bookViews>
    <workbookView xWindow="-120" yWindow="-120" windowWidth="29040" windowHeight="15990" xr2:uid="{00000000-000D-0000-FFFF-FFFF00000000}"/>
  </bookViews>
  <sheets>
    <sheet name="Overview" sheetId="5" r:id="rId1"/>
    <sheet name="Questionnaire" sheetId="6" r:id="rId2"/>
    <sheet name="Dashboard" sheetId="8" r:id="rId3"/>
    <sheet name="Data" sheetId="7" state="hidden" r:id="rId4"/>
  </sheets>
  <definedNames>
    <definedName name="_xlnm._FilterDatabase" localSheetId="1" hidden="1">Questionnaire!$A$2:$E$60</definedName>
  </definedNames>
  <calcPr calcId="191028"/>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26" i="6" l="1"/>
  <c r="J26" i="6"/>
  <c r="K22" i="6"/>
  <c r="J22" i="6"/>
  <c r="K59" i="6"/>
  <c r="J59" i="6"/>
  <c r="I59" i="6"/>
  <c r="I58" i="6"/>
  <c r="K49" i="6"/>
  <c r="K58" i="6"/>
  <c r="J58" i="6"/>
  <c r="J49" i="6"/>
  <c r="I49" i="6"/>
  <c r="K46" i="6"/>
  <c r="J46" i="6"/>
  <c r="I46" i="6"/>
  <c r="K41" i="6"/>
  <c r="J41" i="6"/>
  <c r="I41" i="6"/>
  <c r="K38" i="6"/>
  <c r="J38" i="6"/>
  <c r="I38" i="6"/>
  <c r="I35" i="6"/>
  <c r="K35" i="6"/>
  <c r="J35" i="6"/>
  <c r="K33" i="6"/>
  <c r="J33" i="6"/>
  <c r="I33" i="6"/>
  <c r="I26" i="6"/>
  <c r="I22" i="6"/>
  <c r="K19" i="6"/>
  <c r="J19" i="6"/>
  <c r="I19" i="6"/>
  <c r="I11" i="6"/>
  <c r="K11" i="6"/>
  <c r="J11" i="6"/>
  <c r="K17" i="6"/>
  <c r="J17" i="6"/>
  <c r="I17" i="6"/>
  <c r="K15" i="6"/>
  <c r="J15" i="6"/>
  <c r="I15" i="6"/>
  <c r="K13" i="6"/>
  <c r="J13" i="6"/>
  <c r="I13" i="6"/>
  <c r="I5" i="6"/>
  <c r="J5" i="6"/>
  <c r="K5" i="6"/>
  <c r="I7" i="6"/>
  <c r="J7" i="6"/>
  <c r="K7" i="6"/>
  <c r="I9" i="6"/>
  <c r="J9" i="6"/>
  <c r="K9" i="6"/>
  <c r="J3" i="6"/>
  <c r="I3" i="6"/>
  <c r="K3" i="6"/>
</calcChain>
</file>

<file path=xl/sharedStrings.xml><?xml version="1.0" encoding="utf-8"?>
<sst xmlns="http://schemas.openxmlformats.org/spreadsheetml/2006/main" count="319" uniqueCount="235">
  <si>
    <t>Security Maturity Assessment Form</t>
  </si>
  <si>
    <t>Organisation name</t>
  </si>
  <si>
    <t>Organisation web URL, if available</t>
  </si>
  <si>
    <t xml:space="preserve">Organisation size </t>
  </si>
  <si>
    <t>&lt;Please specify in terms of number of employees&gt;</t>
  </si>
  <si>
    <t>Questionnaire completed by</t>
  </si>
  <si>
    <t>Date of completion</t>
  </si>
  <si>
    <t>Date of submission</t>
  </si>
  <si>
    <t>Environment Overview</t>
  </si>
  <si>
    <t>What role does your organisation play in the energy sector e.g. distributor, integrator, generator, retail, aggregator etc. Please provide details in brief.</t>
  </si>
  <si>
    <t>Does your organisation manage both IT and Operational Technology (OT) or Industrial Control Systems (ICS)? If yes, please provide details of these systems in brief.</t>
  </si>
  <si>
    <t>Did your organisation undergo the Australian Energy Sector Cyber Security Framework (AESCSF) security assessment? If yes, please attach the 'Letter of Attestation' summarising the results to the correspondence and continue responding to this questionnaire in the context of VPP.</t>
  </si>
  <si>
    <t>Security Context</t>
  </si>
  <si>
    <t>Area</t>
  </si>
  <si>
    <t>Question</t>
  </si>
  <si>
    <t>Response</t>
  </si>
  <si>
    <t>Hosting arrangement</t>
  </si>
  <si>
    <t>Accessibility</t>
  </si>
  <si>
    <t>Devices</t>
  </si>
  <si>
    <t>Users</t>
  </si>
  <si>
    <t>System support and management</t>
  </si>
  <si>
    <t>From the below, which parties are involved in managing and supporting the system e.g. patching, security updates, capacity management etc.? Please include their names, relationships, role, and locations (city &amp; country):
* &lt;Organisation&gt; staff
* Service providers (e.g. for operations support etc.)
* &lt;Organisation&gt; staff and service providers</t>
  </si>
  <si>
    <t>Business Criticality/Impact</t>
  </si>
  <si>
    <t>Does the system support any business critical applications/ processes e.g. Grid, Electricity or Gas Management or Market Systems? Please specify</t>
  </si>
  <si>
    <r>
      <rPr>
        <sz val="10"/>
        <rFont val="Roboto"/>
      </rPr>
      <t>From a VPP viewpoint,</t>
    </r>
    <r>
      <rPr>
        <sz val="10"/>
        <color rgb="FFFF0000"/>
        <rFont val="Roboto"/>
      </rPr>
      <t xml:space="preserve"> </t>
    </r>
    <r>
      <rPr>
        <sz val="10"/>
        <color rgb="FF000000"/>
        <rFont val="Roboto"/>
      </rPr>
      <t>has the business criticality of the IT and OT systems determined? 
Has this been documented and socialised to the relevant stakeholders?</t>
    </r>
  </si>
  <si>
    <t>Security Domain</t>
  </si>
  <si>
    <t>Objective</t>
  </si>
  <si>
    <t>Questionnaire</t>
  </si>
  <si>
    <t>Comments</t>
  </si>
  <si>
    <t>MIL</t>
  </si>
  <si>
    <t>Practice ID</t>
  </si>
  <si>
    <t>Practice</t>
  </si>
  <si>
    <t>% Yes</t>
  </si>
  <si>
    <t>% No</t>
  </si>
  <si>
    <t>% Partial</t>
  </si>
  <si>
    <t>Cyber Security Program Management</t>
  </si>
  <si>
    <t>Sponsor Cyber Security Program</t>
  </si>
  <si>
    <t>Do you have formally defined Information Security Management System (ISMS) for systematically managing the information Security programme and practices from a people, process and technology viewpoint?</t>
  </si>
  <si>
    <t>Yes</t>
  </si>
  <si>
    <t>&lt;Please provide details of control implementation&gt;</t>
  </si>
  <si>
    <t>Resources for Cyber Security Program</t>
  </si>
  <si>
    <t>Has senior management sponsored the Cyber Security program, at least in an ad hoc manner by making provisions for necessary resources (people, tools and funding)?</t>
  </si>
  <si>
    <t>Risk Management</t>
  </si>
  <si>
    <t>Manage Cyber Security Risk</t>
  </si>
  <si>
    <t>Does your organisation conduct periodic Security risk assessment at any of the following stages to determine its Security risk posture and better manage the Cyber Security risks?
- Top-down Cyber risk assessments;
- Security control effectiveness testing / audits;
- Vulnerability assessments or penetration testing;
- Project-based Security architecture / design assessments.</t>
  </si>
  <si>
    <t>MIL-1</t>
  </si>
  <si>
    <t>RM-2a</t>
  </si>
  <si>
    <t>Cyber Security risks are identified, at least in an ad hoc manner</t>
  </si>
  <si>
    <t>Cyber Security Risk Register</t>
  </si>
  <si>
    <t>Does your organisation maintain a Cyber Security risk register to record all the identified risks and track their remediation?</t>
  </si>
  <si>
    <t>RM-2b</t>
  </si>
  <si>
    <t>Identified Cyber Security risks are mitigated, accepted, tolerated, or transferred, at least in an ad hoc manner</t>
  </si>
  <si>
    <t>Asset, Change and Configuration Management</t>
  </si>
  <si>
    <t>Manage Asset Inventory</t>
  </si>
  <si>
    <t>Have technology assets (both IT &amp; OT) within your organisation been centrally recorded in an up-to-date asset inventory?</t>
  </si>
  <si>
    <t>ACM-1a</t>
  </si>
  <si>
    <t>There is an inventory of OT and IT assets that are important to the delivery of the function; management of the inventory may be ad hoc</t>
  </si>
  <si>
    <t>Responsibility for Information Assets</t>
  </si>
  <si>
    <t>Have responsibilities of information assets (both IT &amp; OT) been formally documented, maintained and accepted by the stakeholders within the organisation?</t>
  </si>
  <si>
    <t>ACM-1b</t>
  </si>
  <si>
    <t>There is an inventory of information assets that are important to the delivery of the function (e.g., SCADA set points, customer information, financial data); management of the inventory may be ad hoc</t>
  </si>
  <si>
    <t>Information Classification</t>
  </si>
  <si>
    <t>Has an information classification standard developed and implemented?</t>
  </si>
  <si>
    <t>Criticality Ratings</t>
  </si>
  <si>
    <t>Have information assets been classified according to their criticality?</t>
  </si>
  <si>
    <t>Identity and Access Management</t>
  </si>
  <si>
    <t>Establish and Maintain User Identities</t>
  </si>
  <si>
    <t>Are all users needing access to information systems provided with unique identities?</t>
  </si>
  <si>
    <t>IAM-1a</t>
  </si>
  <si>
    <t>Identities are provisioned, at least in an ad hoc manner, for personnel and other entities (e.g., services, devices) who require access to assets (note that this does not preclude shared identities)</t>
  </si>
  <si>
    <t>Privilege Allocation</t>
  </si>
  <si>
    <t>Are users provided access and the required access privileges based on their roles after validating appropriate authorisations?</t>
  </si>
  <si>
    <t>User Account Reviews</t>
  </si>
  <si>
    <t>Are all the different account types e.g. user, privileged and service accounts known, reviewed regularly and managed?</t>
  </si>
  <si>
    <t xml:space="preserve">System Role Definitions </t>
  </si>
  <si>
    <t>Have all roles and the associated access privileges within all the IT and OT systems been formally documented and up-to-date?</t>
  </si>
  <si>
    <t>Authentication Techniques</t>
  </si>
  <si>
    <t>Does access to information systems utilise multi-factor authentication comprising of at least 2 of the following?
- Passwords
- PIN codes
- Digital certificates
- Physical tokens
- Smart Cards
- Biometrics</t>
  </si>
  <si>
    <t>IAM-1b</t>
  </si>
  <si>
    <t>Credentials are issued, at least in an ad hoc manner, for personnel and other entities that require access to assets (e.g., passwords, smart cards, certificates, keys)</t>
  </si>
  <si>
    <t>Access Revocation</t>
  </si>
  <si>
    <t>Upon staff (employees and contractors) termination are all user identities and accounts associated with such personnel disabled immediately (e.g. 48 hours max)?</t>
  </si>
  <si>
    <t>IAM-1c</t>
  </si>
  <si>
    <t>Identities are deprovisioned, at least in an ad hoc manner, when no longer required</t>
  </si>
  <si>
    <t>Third Party Access</t>
  </si>
  <si>
    <t>Are third parties mandatorily required to access the information systems via VPN?</t>
  </si>
  <si>
    <t>Privileged Accounts Management</t>
  </si>
  <si>
    <t>Are privileged accounts on IT and/or OT systems subjected to some/ all of following additional controls?
- Additional approvals required (e.g. Line Manager AND System Owner) prior to access being provisioned;
- More frequent revalidation of user access;
- Longer and more complex passwords;
- Multi-factor authentication;
- Time-limited access sessions (e.g. via forced session timeout);
- More detailed and granular Security event logging;
- Monitoring for specific Security events associated with misuse of privileged access.</t>
  </si>
  <si>
    <t>MIL-2</t>
  </si>
  <si>
    <t>IAM-2f</t>
  </si>
  <si>
    <t>Root privileges, administrative access, emergency access, and shared accounts receive additional scrutiny and monitoring</t>
  </si>
  <si>
    <t>Supply Chain and External Dependencies Management</t>
  </si>
  <si>
    <t>External Vendor Dependencies</t>
  </si>
  <si>
    <t>Do you outsource management, operation or support of business-critical IT or OT systems to external vendors?</t>
  </si>
  <si>
    <t>EDM-1a</t>
  </si>
  <si>
    <t>Important IT and OT supplier dependencies are identified (i.e., external parties on which the delivery of the function depend, including operating partners), at least in an ad hoc manner</t>
  </si>
  <si>
    <t>Due Diligence Risk Assessments</t>
  </si>
  <si>
    <t>Are risk and due-diligence assessments conducted prior to engaging new external third parties to better manage the risk?
Were Security requirements considered prior to engaging/on boarding the existing external technology vendors?</t>
  </si>
  <si>
    <t>EDM-2b</t>
  </si>
  <si>
    <t>Cyber Security requirements are considered, at least in an ad hoc manner, when establishing relationships with suppliers and other third parties</t>
  </si>
  <si>
    <t>Contract Management</t>
  </si>
  <si>
    <t>Do third party contracts/ agreements include Cyber Security risk mitigation clauses?</t>
  </si>
  <si>
    <t xml:space="preserve"> Workforce Management</t>
  </si>
  <si>
    <t>Assign Cyber Security Responsibilities</t>
  </si>
  <si>
    <t>Have the Cyber Security roles and responsibilities been identified and assigned to specific people within the organisation?</t>
  </si>
  <si>
    <t>WM-1b</t>
  </si>
  <si>
    <t>Cyber Security responsibilities are assigned to specific people, at least in an ad hoc manner</t>
  </si>
  <si>
    <t>Control the Workforce Life Cycle</t>
  </si>
  <si>
    <t xml:space="preserve">Do you conduct background checks and other vetting procedures when hiring personnel into positions that have access to business-critical assets? 
Examples may include system administrators, control room operators, etc. </t>
  </si>
  <si>
    <t>WM-2a</t>
  </si>
  <si>
    <t>Personnel vetting (e.g., background checks, drug tests) is performed, at least in an ad hoc manner, at hire for positions that have access to the assets required for delivery of the function</t>
  </si>
  <si>
    <t xml:space="preserve">Are Cyber Security requirements considered when someone moves on from the organisation? Examples may include:
- Return of IT assets which may contain sensitive information (laptops, smartphones, etc.);
- Deprovisioning of user identities, access and credentials to systems;
- Enhanced monitoring for suspicious user behaviour in cases where employment was terminated for disciplinary reasons. </t>
  </si>
  <si>
    <t>WM-2b</t>
  </si>
  <si>
    <t>Personnel termination procedures address Cyber Security, at least in an ad hoc manner</t>
  </si>
  <si>
    <t>Develop Cyber Security Workforce</t>
  </si>
  <si>
    <t>Does the organisation provide Cyber Security training to personnel with assigned Cyber Security responsibilities?</t>
  </si>
  <si>
    <t>WM-3a</t>
  </si>
  <si>
    <t>Cyber Security training is made available, at least in an ad hoc manner, to personnel with assigned Cyber Security responsibilities</t>
  </si>
  <si>
    <t>Network Security</t>
  </si>
  <si>
    <t>Establish and Maintain Cyber Security Architecture</t>
  </si>
  <si>
    <t>Has network segmentation been implemented to meet the following requirements?
1. Isolate critical systems from non-critical systems during Security incident
2. Isolate IT environment from OT environment</t>
  </si>
  <si>
    <t>CPM-3a</t>
  </si>
  <si>
    <t>A strategy to architecturally isolate the organisation's IT systems from OT systems is implemented, at least in an ad hoc manner</t>
  </si>
  <si>
    <t>Network Security - Management Zone</t>
  </si>
  <si>
    <t>Does your organisation utilise a separate management zone/ layer to separate management traffic from standard network traffic?</t>
  </si>
  <si>
    <t>Access Controls</t>
  </si>
  <si>
    <t>To ensure that only known, authorised systems can exchange information, are authentication and access control capabilities used on all communication between management and control systems?</t>
  </si>
  <si>
    <t>Network Monitoring</t>
  </si>
  <si>
    <t>Have monitoring and detection capabilities been implemented to proactively detect, alert and triage about any suspicious network traffic within the IT &amp; OT networks.</t>
  </si>
  <si>
    <t>Prevent of Unauthorised Devices</t>
  </si>
  <si>
    <t>Have protective measures been implemented which will prohibit and/or alert on connection of any unauthorised information systems within the IT &amp; OT networks</t>
  </si>
  <si>
    <t>Access via Insecure Network Zone</t>
  </si>
  <si>
    <t>Is any aspect of your Operational Technology (OT) or Industrial Control Systems (ICS) directly accessible from the Internet (e.g. via a web portal)?</t>
  </si>
  <si>
    <t>Access to Insecure Network Zone</t>
  </si>
  <si>
    <t>Do the control systems have the provision to allow out-of-band internet access via 3G/4G or any other medium?</t>
  </si>
  <si>
    <t>Encryption and Key Management</t>
  </si>
  <si>
    <t>Encryption - Data in Transit</t>
  </si>
  <si>
    <t>Is the traffic between critical systems encrypted when in transit?</t>
  </si>
  <si>
    <t>Encryption &amp; Key Management Requirements</t>
  </si>
  <si>
    <t>Have Encryption and Key Management Standards been defined and implemented within the organisation?</t>
  </si>
  <si>
    <t>Backup Management</t>
  </si>
  <si>
    <t>Backup Strategy</t>
  </si>
  <si>
    <t>Has a backup strategy been developed and implemented for all the critical business IT and OT systems?</t>
  </si>
  <si>
    <t>Backup Testing</t>
  </si>
  <si>
    <t>Are backup copies of information, software and system images taken and tested regularly in accordance with backup strategy?</t>
  </si>
  <si>
    <t>Backup Retention</t>
  </si>
  <si>
    <t xml:space="preserve">Has a back up retention period been defined and implemented? </t>
  </si>
  <si>
    <t>Platform Security</t>
  </si>
  <si>
    <t>Platform Hardening - International Benchmarks</t>
  </si>
  <si>
    <t xml:space="preserve">Are the Information Systems within the IT and OT environments hardened (e.g. using Centre of Internet Security (CIS) benchmarks etc.) prior to deployment in the production environment?
Ref: CIS Benchmark - https://www.ciSecurity.org/cis-benchmarks/ </t>
  </si>
  <si>
    <t>Standard Operating Environment (SOE)</t>
  </si>
  <si>
    <t>Have SOE been developed and implemented for different IT and OT systems?</t>
  </si>
  <si>
    <t>Platform Hardening - Vendors</t>
  </si>
  <si>
    <t>Are Security requirements recommended by vendors implemented within your IT and OT Systems environment prior to operationalisation?</t>
  </si>
  <si>
    <t>Threat and Vulnerability Management</t>
  </si>
  <si>
    <t>Reduce Cyber Security Vulnerabilities</t>
  </si>
  <si>
    <t>Does your organisation have provision to receive vulnerability information from authentic sources? 
Some examples are:
- Vendor patch notifications;
- Independent Security vulnerability disclosures;
- Government bodies (e.g. ACSC);
- Commercial providers (e.g. AusCERT);
- Internal Security assessments (e.g. vulnerability scanning, penetration testing, etc.).</t>
  </si>
  <si>
    <t>TVM-2a</t>
  </si>
  <si>
    <t>Information sources to support Cyber Security vulnerability discovery are identified (e.g. industry associations, vendors, federal briefings, internal assessments), at least in an ad hoc manner</t>
  </si>
  <si>
    <t>Malware Management</t>
  </si>
  <si>
    <t>Have protective controls such as anti-malware, Endpoint Detection and Response software are deployed on servers supporting the IT and OT systems?</t>
  </si>
  <si>
    <t>Vulnerability Management</t>
  </si>
  <si>
    <t>Do you conduct on-going vulnerability assessments or penetration tests to determine and remediate any Security vulnerabilities?</t>
  </si>
  <si>
    <t>Patch Management</t>
  </si>
  <si>
    <t>Has your organisation implemented a patch management process to remediate or otherwise mitigate any identified vulnerabilities? Examples may include:
- Applying a Security patch;
- Implementing a workaround;
- Updating a configuration setting;
- Implementing a compensating control (e.g. enhanced monitoring).</t>
  </si>
  <si>
    <t>Prioritising Remediation</t>
  </si>
  <si>
    <t>Have measures been implemented to identify and address threats (e.g. by implement mitigating controls, monitor threat status), that are considered important to the IT/ OT function at least in an ad hoc manner?</t>
  </si>
  <si>
    <t>Logging and Monitoring</t>
  </si>
  <si>
    <t>Log Management</t>
  </si>
  <si>
    <t>Are systems and devices that support the organisation's critical business functions configured to generate Security event logs by recording user activities, exceptions, faults and information Security events? 
Are these logs retained and regularly reviewed?
Are all the logs, including privileged activity logs, configured to be captured in centralised logging platform?</t>
  </si>
  <si>
    <t>SA-1a</t>
  </si>
  <si>
    <t>Logging is occurring, at least in an ad hoc manner, for assets important to the function, where possible</t>
  </si>
  <si>
    <t>Log Security</t>
  </si>
  <si>
    <t>Is access to the logging platforms secured to prevent unauthorised access, modification and deletion of log files?</t>
  </si>
  <si>
    <t>SA-1b</t>
  </si>
  <si>
    <t>Logging requirements have been defined for all assets important to the function (e.g., scope of activity and coverage of assets, Cyber Security requirements [confidentiality, integrity, availability])</t>
  </si>
  <si>
    <t>Log monitoring</t>
  </si>
  <si>
    <t>Do you have measures in place to proactively monitor event logs to identify suspicious or malicious events, either manually or via an automated solution (e.g. Security information and event management (SIEM)).</t>
  </si>
  <si>
    <t>SA-2a</t>
  </si>
  <si>
    <t>Cyber Security monitoring activities are performed (e.g., periodic reviews of log data), at least in an ad hoc manner</t>
  </si>
  <si>
    <t>Event and Incident Response, Continuity of Operations</t>
  </si>
  <si>
    <t>Detect Cyber Security Events</t>
  </si>
  <si>
    <t>Has a Cyber Security Incident Response Plan comprising of the following been developed, socialised and formally implemented within the organisation:
• Roles, responsibilities, and communication and contact strategies in the event of a compromise including notification to the relevant authorities, at a minimum
• Specific incident response procedures
• Defined criteria for Cyber Security escalations
• Business recovery and continuity procedures
• Data backup processes 
• Analysis of legal requirements for reporting compromises
• Coverage and responses of all critical system components</t>
  </si>
  <si>
    <t>Incident Identification</t>
  </si>
  <si>
    <t xml:space="preserve">Has your organisation defined criteria for what it considers to be a Cyber Security incident? </t>
  </si>
  <si>
    <t>Escalate Cyber Security Events and Declare Incidents</t>
  </si>
  <si>
    <t xml:space="preserve">Has your organisation defined criteria at least in an ad hoc manner for the following:
1. Cyber Security event escalation, and 
2. Cyber Security incident declaration 
This may include a certain number of events occurring in sequence (or within a given timespan), or specific event types occurring together. </t>
  </si>
  <si>
    <t>IR-2a</t>
  </si>
  <si>
    <t>Criteria for Cyber Security event escalation are established, including Cyber Security incident declaration criteria, at least in an ad hoc manner</t>
  </si>
  <si>
    <t>When a Cyber Security event has been escalated or declared an incident, is this recorded somewhere so it can be monitored, tracked and reported?</t>
  </si>
  <si>
    <t>IR-2c</t>
  </si>
  <si>
    <t>Escalated Cyber Security events and incidents are logged and tracked, at least in an ad hoc manner</t>
  </si>
  <si>
    <t>Incident Response Testing</t>
  </si>
  <si>
    <t>Has your Incident Response Plan been tested? Were all the key business units, e.g. IT &amp; OT teams part of the testing exercise?</t>
  </si>
  <si>
    <t>Incident Response Training</t>
  </si>
  <si>
    <t>Has formal Security incident response training been provided to the incident responders, including those handling with Cyber Security incidents?</t>
  </si>
  <si>
    <t>Respond to Incidents and Escalated Cyber Security Events</t>
  </si>
  <si>
    <t xml:space="preserve">Have the people who are responsible for responding to Cyber Security events and incidents formally understood and acknowledged their responsibility? </t>
  </si>
  <si>
    <t>IR-3a</t>
  </si>
  <si>
    <t>Cyber Security event and incident response personnel are identified and roles are assigned, at least in an ad hoc manner</t>
  </si>
  <si>
    <t>Identification of Key IT/OT Activities</t>
  </si>
  <si>
    <t>Has your organisation identified which IT/OT operational activities, processes and systems are necessary to support business-critical operations?</t>
  </si>
  <si>
    <t>IR-4a</t>
  </si>
  <si>
    <t>The activities necessary to sustain minimum operations of the function are identified, at least in an ad hoc manner</t>
  </si>
  <si>
    <t>Plan for Continuity</t>
  </si>
  <si>
    <t xml:space="preserve">In the event of an extended Cyber Security incident, does your organisation know how to ensure that its business-critical operations can continue? This may take the form of a business continuity plan. </t>
  </si>
  <si>
    <t>IR-4c</t>
  </si>
  <si>
    <t>Continuity plans are developed, at least in an ad hoc manner, to sustain and restore operation of the function</t>
  </si>
  <si>
    <t>Information Sharing and Communications</t>
  </si>
  <si>
    <t>Share Cyber Security Information</t>
  </si>
  <si>
    <t xml:space="preserve">Does your organisation share Cyber Security information with internal and external stakeholders that are known to be essential to maintaining continuity of business operations? </t>
  </si>
  <si>
    <t>ISC-1c</t>
  </si>
  <si>
    <t>The breadth of an organisation’s information sharing activities should be consistent with its resources, abilities, and objectives. Information sharing efforts should focus on activities that provide the greatest value to an organisation and its external sharing partners.
Information-sharing stakeholders are identified based on their relevance to the continued operation of the function (e.g., connected utilities, vendors, sector organisations, regulators, internal entities)</t>
  </si>
  <si>
    <t>Australian Privacy Management</t>
  </si>
  <si>
    <t>Manage personal information and privacy</t>
  </si>
  <si>
    <t>In line with the Privacy Act, do you have a defined understanding of what 'personal information' means within your organisation? 
Does your organisation collect and/or store any 'personal information' about the customers?
Does your organisation understand why they collect, use and hold personal information?
Note: Privacy requirements may also be imposed by contracts/agreements with customers or suppliers.</t>
  </si>
  <si>
    <t>APM-1b</t>
  </si>
  <si>
    <t>The organisation has defined what it considers personal information in the context of its business activities, even in an ad-hoc manner.</t>
  </si>
  <si>
    <t>No</t>
  </si>
  <si>
    <t>Partial</t>
  </si>
  <si>
    <r>
      <rPr>
        <b/>
        <sz val="12"/>
        <color rgb="FF000000"/>
        <rFont val="Roboto"/>
      </rPr>
      <t>Overview</t>
    </r>
    <r>
      <rPr>
        <sz val="11"/>
        <color rgb="FF000000"/>
        <rFont val="Roboto"/>
      </rPr>
      <t xml:space="preserve">
This Security Questionnaire has been designed to determine high level security maturity of your organisation and </t>
    </r>
    <r>
      <rPr>
        <sz val="11"/>
        <rFont val="Roboto"/>
      </rPr>
      <t xml:space="preserve">assist AEMO in developing a risk profile with the launch of the VPP platform. The responses provided are meant to help AEMO evaluate the VPP security posture and are not to be deemed as a Pass/Fail evaluation. </t>
    </r>
    <r>
      <rPr>
        <sz val="11"/>
        <color rgb="FF000000"/>
        <rFont val="Roboto"/>
      </rPr>
      <t>While most of the questions in this questionnaire can be answered as a 'Yes/ No', it would be useful if you could spend some time providing us sufficient detail of cyber security controls implementation within your organisation for the specified requirement. This will assist us to identify the relevant security maturity expectations from organisations of your size and nature within the energy sector.</t>
    </r>
    <r>
      <rPr>
        <sz val="11"/>
        <color rgb="FFFF0000"/>
        <rFont val="Roboto"/>
      </rPr>
      <t xml:space="preserve"> 
</t>
    </r>
    <r>
      <rPr>
        <b/>
        <sz val="11"/>
        <color rgb="FFFF0000"/>
        <rFont val="Roboto"/>
      </rPr>
      <t>NOTE:</t>
    </r>
    <r>
      <rPr>
        <sz val="11"/>
        <color rgb="FFFF0000"/>
        <rFont val="Roboto"/>
      </rPr>
      <t xml:space="preserve">
- Where VPP utilises organisation wide security practices, please provide responses aligned to these practices e.g. Incident Response, Business Continuity Plans etc.
- The supporting ecosystem that enables industrial control is referred to, collectively as Operational Technology (OT)
- The IT systems referred to here relate to the Systems supporting the VPP environment.</t>
    </r>
  </si>
  <si>
    <t>&lt;Please include your organisations website URL&gt;</t>
  </si>
  <si>
    <t>&lt;Please include at least the name of the team completing the report&gt;</t>
  </si>
  <si>
    <t>&lt;dd-mmm-yyyy&gt;</t>
  </si>
  <si>
    <t>How are the OT system accessible? (please specify all that apply)
* Internally only
* Remotely, internet accessible
* Remotely, using multi-factor authentication
* via VPN only?
* Not accessible remotely</t>
  </si>
  <si>
    <t xml:space="preserve">How are the IT system accessible? (please specify all that apply)
* Internally only
* Remotely, internet accessible
* Remotely, using multi-factor authentication
* via VPN only? </t>
  </si>
  <si>
    <t>What devices or methods are used to access the IT system? (please specify all that apply)
* BYOD
* &lt;Organisation&gt; laptops
* &lt;Organisation&gt; supplied mobile devices
* No restriction on devices to access the system</t>
  </si>
  <si>
    <t>What devices or methods are used to access the OT system? (please specify all that apply)
* Only authorised and approved &lt;Organisation&gt; supplied workstations/ laptops/ mobile devices
* Any &lt;Organisation&gt; workstations
* &lt;Organisation&gt; supplied mobile devices
* No restriction on devices to access the system</t>
  </si>
  <si>
    <t>Who are the users of IT system? (please specify all that apply)
* &lt;Organisation&gt; staff
* Market participants
* &lt;Organisation&gt; staff and market participants
* Third parties</t>
  </si>
  <si>
    <t>Who are the users of OT system? (please specify all that apply)
* &lt;Organisation&gt; staff
* Market participants
* &lt;Organisation&gt; staff and market participants
* Third parties</t>
  </si>
  <si>
    <r>
      <t xml:space="preserve">Is the platform/ system or data it holds accessible by sub-contractors residing in offshore jurisdiction? (please specify all the locations)
If yes, please specify the location </t>
    </r>
    <r>
      <rPr>
        <sz val="10"/>
        <rFont val="Roboto"/>
      </rPr>
      <t>(city &amp; country).</t>
    </r>
  </si>
  <si>
    <t>Where are the IT system/platform hosted? (please specify all that apply)
* Self-managed data centre
* Third party data centre
* Cloud platform (please specify the cloud provider)</t>
  </si>
  <si>
    <t>If hosted in a third party data centre, is the data centre security certified? If yes, please specify the security standard.</t>
  </si>
  <si>
    <t>If hosted in cloud environment, is the cloud service provider security certified? If yes, please specify the security standard.</t>
  </si>
  <si>
    <t>AESCSF Reference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</si>
</sst>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0"/>
      <color rgb="FF000000"/>
      <name val="Roboto"/>
    </font>
    <font>
      <sz val="11"/>
      <color theme="1"/>
      <name val="Calibri"/>
      <family val="2"/>
      <scheme val="minor"/>
    </font>
    <font>
      <b/>
      <sz val="11"/>
      <color rgb="FFFFFFFF"/>
      <name val="Roboto"/>
    </font>
    <font>
      <sz val="11"/>
      <color rgb="FF000000"/>
      <name val="Roboto"/>
    </font>
    <font>
      <sz val="10"/>
      <color rgb="FF000000"/>
      <name val="Roboto"/>
    </font>
    <font>
      <sz val="10"/>
      <color theme="1"/>
      <name val="Arial"/>
      <family val="2"/>
    </font>
    <font>
      <sz val="10"/>
      <color theme="1"/>
      <name val="Roboto"/>
    </font>
    <font>
      <b/>
      <sz val="11"/>
      <color theme="1"/>
      <name val="Roboto"/>
    </font>
    <font>
      <i/>
      <sz val="10"/>
      <color theme="0" tint="-0.499984740745262"/>
      <name val="Roboto"/>
    </font>
    <font>
      <b/>
      <sz val="10"/>
      <color theme="1"/>
      <name val="Roboto"/>
    </font>
    <font>
      <b/>
      <sz val="11"/>
      <color theme="0"/>
      <name val="Roboto"/>
    </font>
    <font>
      <sz val="11"/>
      <color rgb="FFFF0000"/>
      <name val="Roboto"/>
    </font>
    <font>
      <sz val="10"/>
      <color rgb="FFFF0000"/>
      <name val="Roboto"/>
    </font>
    <font>
      <b/>
      <sz val="11"/>
      <color rgb="FFFF0000"/>
      <name val="Roboto"/>
    </font>
    <font>
      <b/>
      <sz val="12"/>
      <color rgb="FF000000"/>
      <name val="Roboto"/>
    </font>
    <font>
      <sz val="10"/>
      <name val="Roboto"/>
    </font>
    <font>
      <sz val="11"/>
      <name val="Roboto"/>
    </font>
  </fonts>
  <fills count="11">
    <fill>
      <patternFill patternType="none"/>
    </fill>
    <fill>
      <patternFill patternType="gray125"/>
    </fill>
    <fill>
      <patternFill patternType="solid">
        <fgColor rgb="FF000000"/>
        <bgColor rgb="FF000000"/>
      </patternFill>
    </fill>
    <fill>
      <patternFill patternType="solid">
        <fgColor theme="0" tint="-4.9989318521683403E-2"/>
        <bgColor indexed="64"/>
      </patternFill>
    </fill>
    <fill>
      <patternFill patternType="solid">
        <fgColor theme="0" tint="-0.14999847407452621"/>
        <bgColor rgb="FF000000"/>
      </patternFill>
    </fill>
    <fill>
      <patternFill patternType="solid">
        <fgColor theme="0" tint="-4.9989318521683403E-2"/>
        <bgColor rgb="FFF2F2F2"/>
      </patternFill>
    </fill>
    <fill>
      <patternFill patternType="solid">
        <fgColor theme="0" tint="-0.249977111117893"/>
        <bgColor indexed="64"/>
      </patternFill>
    </fill>
    <fill>
      <patternFill patternType="solid">
        <fgColor theme="0"/>
        <bgColor indexed="64"/>
      </patternFill>
    </fill>
    <fill>
      <patternFill patternType="solid">
        <fgColor rgb="FF00B050"/>
        <bgColor rgb="FF000000"/>
      </patternFill>
    </fill>
    <fill>
      <patternFill patternType="solid">
        <fgColor rgb="FFC00000"/>
        <bgColor rgb="FF000000"/>
      </patternFill>
    </fill>
    <fill>
      <patternFill patternType="solid">
        <fgColor rgb="FFFFC000"/>
        <bgColor rgb="FF000000"/>
      </patternFill>
    </fill>
  </fills>
  <borders count="34">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auto="1"/>
      </left>
      <right/>
      <top style="thin">
        <color auto="1"/>
      </top>
      <bottom style="thin">
        <color indexed="64"/>
      </bottom>
      <diagonal/>
    </border>
    <border>
      <left/>
      <right style="medium">
        <color indexed="64"/>
      </right>
      <top style="thin">
        <color auto="1"/>
      </top>
      <bottom style="thin">
        <color indexed="64"/>
      </bottom>
      <diagonal/>
    </border>
    <border>
      <left style="thin">
        <color rgb="FF000000"/>
      </left>
      <right style="medium">
        <color rgb="FF000000"/>
      </right>
      <top style="medium">
        <color rgb="FF000000"/>
      </top>
      <bottom/>
      <diagonal/>
    </border>
    <border>
      <left style="thin">
        <color rgb="FF000000"/>
      </left>
      <right style="medium">
        <color rgb="FF000000"/>
      </right>
      <top/>
      <bottom/>
      <diagonal/>
    </border>
    <border>
      <left style="thin">
        <color rgb="FF000000"/>
      </left>
      <right style="medium">
        <color rgb="FF000000"/>
      </right>
      <top/>
      <bottom style="medium">
        <color rgb="FF000000"/>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style="thin">
        <color rgb="FF000000"/>
      </left>
      <right style="thin">
        <color rgb="FF000000"/>
      </right>
      <top/>
      <bottom style="medium">
        <color rgb="FF000000"/>
      </bottom>
      <diagonal/>
    </border>
    <border>
      <left/>
      <right/>
      <top/>
      <bottom style="medium">
        <color rgb="FF000000"/>
      </bottom>
      <diagonal/>
    </border>
  </borders>
  <cellStyleXfs count="3">
    <xf numFmtId="0" fontId="0" fillId="0" borderId="0"/>
    <xf numFmtId="0" fontId="5" fillId="0" borderId="1"/>
    <xf numFmtId="9" fontId="4" fillId="0" borderId="0" applyFont="0" applyFill="0" applyBorder="0" applyAlignment="0" applyProtection="0"/>
  </cellStyleXfs>
  <cellXfs count="111">
    <xf numFmtId="0" fontId="0" fillId="0" borderId="0" xfId="0" applyFont="1" applyAlignment="1"/>
    <xf numFmtId="0" fontId="0" fillId="0" borderId="0" xfId="0" applyFont="1" applyAlignment="1">
      <alignment horizontal="left" vertical="top"/>
    </xf>
    <xf numFmtId="0" fontId="8" fillId="0" borderId="2" xfId="0" applyFont="1" applyFill="1" applyBorder="1" applyAlignment="1" applyProtection="1">
      <alignment horizontal="left" vertical="top" wrapText="1"/>
    </xf>
    <xf numFmtId="0" fontId="9" fillId="0" borderId="2" xfId="0" applyFont="1" applyFill="1" applyBorder="1" applyAlignment="1" applyProtection="1">
      <alignment horizontal="left" vertical="top" wrapText="1"/>
    </xf>
    <xf numFmtId="0" fontId="6" fillId="0" borderId="2" xfId="0" applyFont="1" applyFill="1" applyBorder="1" applyAlignment="1" applyProtection="1">
      <alignment horizontal="left" vertical="top" wrapText="1"/>
    </xf>
    <xf numFmtId="0" fontId="10" fillId="2" borderId="1" xfId="0" applyFont="1" applyFill="1" applyBorder="1" applyAlignment="1" applyProtection="1">
      <alignment horizontal="left" vertical="top" wrapText="1"/>
    </xf>
    <xf numFmtId="0" fontId="9" fillId="3" borderId="2" xfId="0" applyFont="1" applyFill="1" applyBorder="1" applyAlignment="1" applyProtection="1">
      <alignment horizontal="left" vertical="top" wrapText="1"/>
    </xf>
    <xf numFmtId="0" fontId="9" fillId="5" borderId="2" xfId="0" applyFont="1" applyFill="1" applyBorder="1" applyAlignment="1" applyProtection="1">
      <alignment horizontal="left" vertical="top" wrapText="1"/>
    </xf>
    <xf numFmtId="0" fontId="0" fillId="6" borderId="3" xfId="0" applyFont="1" applyFill="1" applyBorder="1" applyAlignment="1">
      <alignment vertical="center" wrapText="1"/>
    </xf>
    <xf numFmtId="0" fontId="2" fillId="2" borderId="3" xfId="0" applyFont="1" applyFill="1" applyBorder="1" applyAlignment="1" applyProtection="1">
      <alignment horizontal="left" vertical="top" wrapText="1"/>
    </xf>
    <xf numFmtId="0" fontId="2" fillId="2" borderId="4" xfId="0" applyFont="1" applyFill="1" applyBorder="1" applyAlignment="1" applyProtection="1">
      <alignment horizontal="left" vertical="top" wrapText="1"/>
    </xf>
    <xf numFmtId="0" fontId="2" fillId="2" borderId="5" xfId="0" applyFont="1" applyFill="1" applyBorder="1" applyAlignment="1" applyProtection="1">
      <alignment horizontal="left" vertical="top" wrapText="1"/>
    </xf>
    <xf numFmtId="0" fontId="6" fillId="0" borderId="4" xfId="0" applyFont="1" applyFill="1" applyBorder="1" applyAlignment="1">
      <alignment horizontal="left" vertical="top" wrapText="1"/>
    </xf>
    <xf numFmtId="0" fontId="6" fillId="6" borderId="3" xfId="0" applyFont="1" applyFill="1" applyBorder="1" applyAlignment="1">
      <alignment horizontal="left" vertical="top" wrapText="1"/>
    </xf>
    <xf numFmtId="0" fontId="9" fillId="4" borderId="3" xfId="0" applyFont="1" applyFill="1" applyBorder="1" applyAlignment="1">
      <alignment horizontal="left" vertical="top" wrapText="1"/>
    </xf>
    <xf numFmtId="0" fontId="9" fillId="4" borderId="4" xfId="0" applyFont="1" applyFill="1" applyBorder="1" applyAlignment="1">
      <alignment horizontal="left" vertical="top" wrapText="1"/>
    </xf>
    <xf numFmtId="0" fontId="9" fillId="4" borderId="5" xfId="0" applyFont="1" applyFill="1" applyBorder="1" applyAlignment="1">
      <alignment horizontal="left" vertical="top" wrapText="1"/>
    </xf>
    <xf numFmtId="0" fontId="10" fillId="2" borderId="1" xfId="0" applyFont="1" applyFill="1" applyBorder="1" applyAlignment="1" applyProtection="1">
      <alignment horizontal="center" vertical="top" wrapText="1"/>
    </xf>
    <xf numFmtId="0" fontId="9" fillId="3" borderId="15" xfId="0" applyFont="1" applyFill="1" applyBorder="1" applyAlignment="1" applyProtection="1">
      <alignment horizontal="left" vertical="top" wrapText="1"/>
    </xf>
    <xf numFmtId="0" fontId="9" fillId="3" borderId="18" xfId="0" applyFont="1" applyFill="1" applyBorder="1" applyAlignment="1" applyProtection="1">
      <alignment horizontal="left" vertical="top" wrapText="1"/>
    </xf>
    <xf numFmtId="0" fontId="9" fillId="5" borderId="18" xfId="0" applyFont="1" applyFill="1" applyBorder="1" applyAlignment="1" applyProtection="1">
      <alignment horizontal="left" vertical="top" wrapText="1"/>
    </xf>
    <xf numFmtId="0" fontId="7" fillId="6" borderId="22" xfId="0" applyFont="1" applyFill="1" applyBorder="1" applyAlignment="1">
      <alignment horizontal="left" vertical="top" wrapText="1"/>
    </xf>
    <xf numFmtId="0" fontId="9" fillId="5" borderId="23" xfId="0" applyFont="1" applyFill="1" applyBorder="1" applyAlignment="1" applyProtection="1">
      <alignment horizontal="left" vertical="top" wrapText="1"/>
    </xf>
    <xf numFmtId="9" fontId="0" fillId="0" borderId="23" xfId="2" applyFont="1" applyBorder="1" applyAlignment="1">
      <alignment horizontal="center" vertical="top"/>
    </xf>
    <xf numFmtId="9" fontId="0" fillId="0" borderId="24" xfId="2" applyFont="1" applyBorder="1" applyAlignment="1">
      <alignment horizontal="center" vertical="top"/>
    </xf>
    <xf numFmtId="0" fontId="0" fillId="0" borderId="1" xfId="0" applyFont="1" applyBorder="1" applyAlignment="1"/>
    <xf numFmtId="0" fontId="6" fillId="0" borderId="15" xfId="0" applyFont="1" applyFill="1" applyBorder="1" applyAlignment="1" applyProtection="1">
      <alignment horizontal="left" vertical="top" wrapText="1"/>
    </xf>
    <xf numFmtId="0" fontId="8" fillId="0" borderId="15" xfId="0" applyFont="1" applyFill="1" applyBorder="1" applyAlignment="1" applyProtection="1">
      <alignment horizontal="left" vertical="top" wrapText="1"/>
    </xf>
    <xf numFmtId="0" fontId="9" fillId="0" borderId="15" xfId="0" applyFont="1" applyFill="1" applyBorder="1" applyAlignment="1" applyProtection="1">
      <alignment horizontal="left" vertical="top" wrapText="1"/>
    </xf>
    <xf numFmtId="0" fontId="6" fillId="0" borderId="18" xfId="0" applyFont="1" applyFill="1" applyBorder="1" applyAlignment="1" applyProtection="1">
      <alignment horizontal="left" vertical="top" wrapText="1"/>
    </xf>
    <xf numFmtId="0" fontId="8" fillId="0" borderId="18" xfId="0" applyFont="1" applyFill="1" applyBorder="1" applyAlignment="1" applyProtection="1">
      <alignment horizontal="left" vertical="top" wrapText="1"/>
    </xf>
    <xf numFmtId="0" fontId="9" fillId="0" borderId="18" xfId="0" applyFont="1" applyFill="1" applyBorder="1" applyAlignment="1" applyProtection="1">
      <alignment horizontal="left" vertical="top" wrapText="1"/>
    </xf>
    <xf numFmtId="0" fontId="6" fillId="0" borderId="23" xfId="0" applyFont="1" applyFill="1" applyBorder="1" applyAlignment="1" applyProtection="1">
      <alignment horizontal="left" vertical="top" wrapText="1"/>
    </xf>
    <xf numFmtId="0" fontId="8" fillId="0" borderId="23" xfId="0" applyFont="1" applyFill="1" applyBorder="1" applyAlignment="1" applyProtection="1">
      <alignment horizontal="left" vertical="top" wrapText="1"/>
    </xf>
    <xf numFmtId="0" fontId="9" fillId="0" borderId="23" xfId="0" applyFont="1" applyFill="1" applyBorder="1" applyAlignment="1" applyProtection="1">
      <alignment horizontal="left" vertical="top" wrapText="1"/>
    </xf>
    <xf numFmtId="0" fontId="0" fillId="0" borderId="1" xfId="0" applyFont="1" applyBorder="1" applyAlignment="1">
      <alignment horizontal="center"/>
    </xf>
    <xf numFmtId="0" fontId="0" fillId="0" borderId="0" xfId="0" applyFont="1" applyAlignment="1">
      <alignment horizontal="center"/>
    </xf>
    <xf numFmtId="0" fontId="0" fillId="6" borderId="0" xfId="0" applyFont="1" applyFill="1" applyAlignment="1"/>
    <xf numFmtId="0" fontId="0" fillId="6" borderId="0" xfId="0" applyFont="1" applyFill="1" applyAlignment="1">
      <alignment horizontal="center" vertical="center"/>
    </xf>
    <xf numFmtId="0" fontId="0" fillId="7" borderId="0" xfId="0" applyFont="1" applyFill="1" applyAlignment="1"/>
    <xf numFmtId="0" fontId="0" fillId="7" borderId="0" xfId="0" applyFont="1" applyFill="1" applyAlignment="1">
      <alignment horizontal="center" vertical="center"/>
    </xf>
    <xf numFmtId="0" fontId="15" fillId="6" borderId="3" xfId="0" applyFont="1" applyFill="1" applyBorder="1" applyAlignment="1">
      <alignment vertical="center" wrapText="1"/>
    </xf>
    <xf numFmtId="0" fontId="0" fillId="0" borderId="0" xfId="0" quotePrefix="1" applyFont="1" applyAlignment="1">
      <alignment horizontal="left" vertical="top"/>
    </xf>
    <xf numFmtId="0" fontId="0" fillId="0" borderId="5" xfId="1" applyNumberFormat="1" applyFont="1" applyFill="1" applyBorder="1" applyAlignment="1" applyProtection="1">
      <alignment horizontal="left" vertical="top" wrapText="1"/>
      <protection locked="0"/>
    </xf>
    <xf numFmtId="0" fontId="6" fillId="0" borderId="5" xfId="0" applyFont="1" applyFill="1" applyBorder="1" applyAlignment="1" applyProtection="1">
      <alignment horizontal="left" vertical="top" wrapText="1"/>
      <protection locked="0"/>
    </xf>
    <xf numFmtId="0" fontId="0" fillId="0" borderId="8" xfId="1" applyNumberFormat="1" applyFont="1" applyFill="1" applyBorder="1" applyAlignment="1" applyProtection="1">
      <alignment horizontal="left" vertical="top" wrapText="1"/>
      <protection locked="0"/>
    </xf>
    <xf numFmtId="0" fontId="0" fillId="0" borderId="4" xfId="1" applyNumberFormat="1" applyFont="1" applyFill="1" applyBorder="1" applyAlignment="1">
      <alignment horizontal="left" vertical="center" wrapText="1"/>
    </xf>
    <xf numFmtId="0" fontId="6" fillId="0" borderId="4" xfId="0" applyFont="1" applyFill="1" applyBorder="1" applyAlignment="1">
      <alignment horizontal="left" vertical="center" wrapText="1"/>
    </xf>
    <xf numFmtId="0" fontId="15" fillId="0" borderId="4" xfId="0" applyFont="1" applyFill="1" applyBorder="1" applyAlignment="1">
      <alignment horizontal="left" vertical="center" wrapText="1"/>
    </xf>
    <xf numFmtId="0" fontId="0" fillId="0" borderId="7" xfId="1" applyNumberFormat="1" applyFont="1" applyFill="1" applyBorder="1" applyAlignment="1">
      <alignment horizontal="left" vertical="center" wrapText="1"/>
    </xf>
    <xf numFmtId="0" fontId="9" fillId="0" borderId="15" xfId="0" applyFont="1" applyFill="1" applyBorder="1" applyAlignment="1" applyProtection="1">
      <alignment horizontal="center" vertical="top"/>
    </xf>
    <xf numFmtId="0" fontId="9" fillId="0" borderId="15" xfId="0" applyFont="1" applyFill="1" applyBorder="1" applyAlignment="1" applyProtection="1">
      <alignment horizontal="center" vertical="top" wrapText="1"/>
    </xf>
    <xf numFmtId="0" fontId="9" fillId="0" borderId="18" xfId="0" applyFont="1" applyFill="1" applyBorder="1" applyAlignment="1" applyProtection="1">
      <alignment horizontal="center" vertical="top"/>
    </xf>
    <xf numFmtId="0" fontId="9" fillId="0" borderId="18" xfId="0" applyFont="1" applyFill="1" applyBorder="1" applyAlignment="1" applyProtection="1">
      <alignment horizontal="center" vertical="top" wrapText="1"/>
    </xf>
    <xf numFmtId="0" fontId="9" fillId="0" borderId="2" xfId="0" applyFont="1" applyFill="1" applyBorder="1" applyAlignment="1" applyProtection="1">
      <alignment horizontal="center" vertical="top"/>
    </xf>
    <xf numFmtId="0" fontId="9" fillId="0" borderId="2" xfId="0" applyFont="1" applyFill="1" applyBorder="1" applyAlignment="1" applyProtection="1">
      <alignment horizontal="center" vertical="top" wrapText="1"/>
    </xf>
    <xf numFmtId="0" fontId="9" fillId="0" borderId="23" xfId="0" applyFont="1" applyFill="1" applyBorder="1" applyAlignment="1" applyProtection="1">
      <alignment horizontal="center" vertical="top"/>
    </xf>
    <xf numFmtId="0" fontId="9" fillId="0" borderId="23" xfId="0" applyFont="1" applyFill="1" applyBorder="1" applyAlignment="1" applyProtection="1">
      <alignment horizontal="center" vertical="top" wrapText="1"/>
    </xf>
    <xf numFmtId="0" fontId="6" fillId="0" borderId="15" xfId="0" quotePrefix="1" applyFont="1" applyFill="1" applyBorder="1" applyAlignment="1" applyProtection="1">
      <alignment horizontal="center" vertical="center" wrapText="1"/>
      <protection locked="0"/>
    </xf>
    <xf numFmtId="0" fontId="6" fillId="0" borderId="18" xfId="0" applyFont="1" applyFill="1" applyBorder="1" applyAlignment="1" applyProtection="1">
      <alignment horizontal="center" vertical="center" wrapText="1"/>
      <protection locked="0"/>
    </xf>
    <xf numFmtId="0" fontId="6" fillId="0" borderId="15"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protection locked="0"/>
    </xf>
    <xf numFmtId="0" fontId="6" fillId="0" borderId="23" xfId="0" applyFont="1" applyFill="1" applyBorder="1" applyAlignment="1" applyProtection="1">
      <alignment horizontal="center" vertical="center" wrapText="1"/>
      <protection locked="0"/>
    </xf>
    <xf numFmtId="0" fontId="0" fillId="0" borderId="1" xfId="0" applyFont="1" applyBorder="1" applyAlignment="1">
      <alignment horizontal="center" vertical="center"/>
    </xf>
    <xf numFmtId="0" fontId="0" fillId="0" borderId="0" xfId="0" applyFont="1" applyAlignment="1">
      <alignment horizontal="center" vertical="center"/>
    </xf>
    <xf numFmtId="0" fontId="9" fillId="6" borderId="3" xfId="1" applyNumberFormat="1" applyFont="1" applyFill="1" applyBorder="1" applyAlignment="1">
      <alignment vertical="top"/>
    </xf>
    <xf numFmtId="0" fontId="9" fillId="6" borderId="3" xfId="0" applyFont="1" applyFill="1" applyBorder="1" applyAlignment="1">
      <alignment vertical="top"/>
    </xf>
    <xf numFmtId="0" fontId="9" fillId="6" borderId="6" xfId="1" applyNumberFormat="1" applyFont="1" applyFill="1" applyBorder="1" applyAlignment="1">
      <alignment vertical="top"/>
    </xf>
    <xf numFmtId="0" fontId="9" fillId="6" borderId="12" xfId="0" applyFont="1" applyFill="1" applyBorder="1" applyAlignment="1">
      <alignment vertical="top"/>
    </xf>
    <xf numFmtId="0" fontId="9" fillId="6" borderId="13" xfId="0" applyFont="1" applyFill="1" applyBorder="1" applyAlignment="1">
      <alignment vertical="top"/>
    </xf>
    <xf numFmtId="0" fontId="3" fillId="7" borderId="10" xfId="0" applyFont="1" applyFill="1" applyBorder="1" applyAlignment="1">
      <alignment horizontal="left" vertical="center" wrapText="1"/>
    </xf>
    <xf numFmtId="0" fontId="3" fillId="7" borderId="9" xfId="0" applyFont="1" applyFill="1" applyBorder="1" applyAlignment="1">
      <alignment horizontal="left" vertical="center" wrapText="1"/>
    </xf>
    <xf numFmtId="0" fontId="3" fillId="7" borderId="11" xfId="0" applyFont="1" applyFill="1" applyBorder="1" applyAlignment="1">
      <alignment horizontal="left" vertical="center" wrapText="1"/>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4" xfId="0" applyFont="1" applyBorder="1" applyAlignment="1" applyProtection="1">
      <alignment horizontal="left" vertical="center" wrapText="1"/>
      <protection locked="0"/>
    </xf>
    <xf numFmtId="0" fontId="0" fillId="0" borderId="5" xfId="0" applyFont="1" applyBorder="1" applyAlignment="1" applyProtection="1">
      <alignment horizontal="left" vertical="center" wrapText="1"/>
      <protection locked="0"/>
    </xf>
    <xf numFmtId="0" fontId="0" fillId="0" borderId="4" xfId="0" applyFont="1" applyBorder="1" applyAlignment="1" applyProtection="1">
      <alignment horizontal="left" vertical="center"/>
      <protection locked="0"/>
    </xf>
    <xf numFmtId="0" fontId="0" fillId="0" borderId="5" xfId="0" applyFont="1" applyBorder="1" applyAlignment="1" applyProtection="1">
      <alignment horizontal="left" vertical="center"/>
      <protection locked="0"/>
    </xf>
    <xf numFmtId="0" fontId="8" fillId="0" borderId="4" xfId="0" applyFont="1" applyBorder="1" applyAlignment="1" applyProtection="1">
      <alignment horizontal="left" vertical="center"/>
      <protection locked="0"/>
    </xf>
    <xf numFmtId="0" fontId="8" fillId="0" borderId="5" xfId="0" applyFont="1" applyBorder="1" applyAlignment="1" applyProtection="1">
      <alignment horizontal="left" vertical="center"/>
      <protection locked="0"/>
    </xf>
    <xf numFmtId="0" fontId="1" fillId="0" borderId="5" xfId="0" applyFont="1" applyBorder="1" applyAlignment="1" applyProtection="1">
      <alignment horizontal="left" vertical="center" wrapText="1"/>
      <protection locked="0"/>
    </xf>
    <xf numFmtId="0" fontId="7" fillId="4" borderId="1" xfId="0" applyFont="1" applyFill="1" applyBorder="1" applyAlignment="1" applyProtection="1">
      <alignment horizontal="center" vertical="top" wrapText="1"/>
    </xf>
    <xf numFmtId="0" fontId="10" fillId="2" borderId="1" xfId="0" applyFont="1" applyFill="1" applyBorder="1" applyAlignment="1" applyProtection="1">
      <alignment horizontal="left" vertical="center" wrapText="1"/>
    </xf>
    <xf numFmtId="0" fontId="10" fillId="2" borderId="33" xfId="0" applyFont="1" applyFill="1" applyBorder="1" applyAlignment="1" applyProtection="1">
      <alignment horizontal="left" vertical="center" wrapText="1"/>
    </xf>
    <xf numFmtId="0" fontId="7" fillId="10" borderId="1" xfId="0" applyFont="1" applyFill="1" applyBorder="1" applyAlignment="1" applyProtection="1">
      <alignment horizontal="center" vertical="center" wrapText="1"/>
    </xf>
    <xf numFmtId="0" fontId="7" fillId="10" borderId="33" xfId="0" applyFont="1" applyFill="1" applyBorder="1" applyAlignment="1" applyProtection="1">
      <alignment horizontal="center" vertical="center" wrapText="1"/>
    </xf>
    <xf numFmtId="0" fontId="10" fillId="9" borderId="1" xfId="0" applyFont="1" applyFill="1" applyBorder="1" applyAlignment="1" applyProtection="1">
      <alignment horizontal="center" vertical="center" wrapText="1"/>
    </xf>
    <xf numFmtId="0" fontId="10" fillId="9" borderId="33" xfId="0" applyFont="1" applyFill="1" applyBorder="1" applyAlignment="1" applyProtection="1">
      <alignment horizontal="center" vertical="center" wrapText="1"/>
    </xf>
    <xf numFmtId="0" fontId="10" fillId="8" borderId="1" xfId="0" applyFont="1" applyFill="1" applyBorder="1" applyAlignment="1" applyProtection="1">
      <alignment horizontal="center" vertical="center" wrapText="1"/>
    </xf>
    <xf numFmtId="0" fontId="10" fillId="8" borderId="33" xfId="0" applyFont="1" applyFill="1" applyBorder="1" applyAlignment="1" applyProtection="1">
      <alignment horizontal="center" vertical="center" wrapText="1"/>
    </xf>
    <xf numFmtId="0" fontId="10" fillId="2" borderId="1" xfId="0" applyFont="1" applyFill="1" applyBorder="1" applyAlignment="1" applyProtection="1">
      <alignment horizontal="center" vertical="center" wrapText="1"/>
    </xf>
    <xf numFmtId="0" fontId="10" fillId="2" borderId="33" xfId="0" applyFont="1" applyFill="1" applyBorder="1" applyAlignment="1" applyProtection="1">
      <alignment horizontal="center" vertical="center" wrapText="1"/>
    </xf>
    <xf numFmtId="0" fontId="7" fillId="6" borderId="14" xfId="0" applyFont="1" applyFill="1" applyBorder="1" applyAlignment="1">
      <alignment vertical="top" wrapText="1"/>
    </xf>
    <xf numFmtId="0" fontId="7" fillId="6" borderId="17" xfId="0" applyFont="1" applyFill="1" applyBorder="1" applyAlignment="1">
      <alignment vertical="top" wrapText="1"/>
    </xf>
    <xf numFmtId="0" fontId="7" fillId="6" borderId="14" xfId="0" applyFont="1" applyFill="1" applyBorder="1" applyAlignment="1">
      <alignment horizontal="left" vertical="top" wrapText="1"/>
    </xf>
    <xf numFmtId="0" fontId="7" fillId="6" borderId="20" xfId="0" applyFont="1" applyFill="1" applyBorder="1" applyAlignment="1">
      <alignment horizontal="left" vertical="top" wrapText="1"/>
    </xf>
    <xf numFmtId="0" fontId="7" fillId="6" borderId="17" xfId="0" applyFont="1" applyFill="1" applyBorder="1" applyAlignment="1">
      <alignment horizontal="left" vertical="top" wrapText="1"/>
    </xf>
    <xf numFmtId="0" fontId="7" fillId="6" borderId="20" xfId="0" applyFont="1" applyFill="1" applyBorder="1" applyAlignment="1">
      <alignment vertical="top" wrapText="1"/>
    </xf>
    <xf numFmtId="9" fontId="0" fillId="0" borderId="16" xfId="2" applyFont="1" applyBorder="1" applyAlignment="1">
      <alignment horizontal="center" vertical="top"/>
    </xf>
    <xf numFmtId="9" fontId="0" fillId="0" borderId="19" xfId="2" applyFont="1" applyBorder="1" applyAlignment="1">
      <alignment horizontal="center" vertical="top"/>
    </xf>
    <xf numFmtId="9" fontId="0" fillId="0" borderId="30" xfId="2" applyFont="1" applyBorder="1" applyAlignment="1">
      <alignment horizontal="center" vertical="top"/>
    </xf>
    <xf numFmtId="9" fontId="0" fillId="0" borderId="31" xfId="2" applyFont="1" applyBorder="1" applyAlignment="1">
      <alignment horizontal="center" vertical="top"/>
    </xf>
    <xf numFmtId="9" fontId="0" fillId="0" borderId="32" xfId="2" applyFont="1" applyBorder="1" applyAlignment="1">
      <alignment horizontal="center" vertical="top"/>
    </xf>
    <xf numFmtId="9" fontId="0" fillId="0" borderId="27" xfId="2" applyFont="1" applyBorder="1" applyAlignment="1">
      <alignment horizontal="center" vertical="top"/>
    </xf>
    <xf numFmtId="9" fontId="0" fillId="0" borderId="28" xfId="2" applyFont="1" applyBorder="1" applyAlignment="1">
      <alignment horizontal="center" vertical="top"/>
    </xf>
    <xf numFmtId="9" fontId="0" fillId="0" borderId="29" xfId="2" applyFont="1" applyBorder="1" applyAlignment="1">
      <alignment horizontal="center" vertical="top"/>
    </xf>
    <xf numFmtId="9" fontId="0" fillId="0" borderId="15" xfId="2" applyFont="1" applyBorder="1" applyAlignment="1">
      <alignment horizontal="center" vertical="top"/>
    </xf>
    <xf numFmtId="9" fontId="0" fillId="0" borderId="2" xfId="2" applyFont="1" applyBorder="1" applyAlignment="1">
      <alignment horizontal="center" vertical="top"/>
    </xf>
    <xf numFmtId="9" fontId="0" fillId="0" borderId="18" xfId="2" applyFont="1" applyBorder="1" applyAlignment="1">
      <alignment horizontal="center" vertical="top"/>
    </xf>
    <xf numFmtId="9" fontId="0" fillId="0" borderId="21" xfId="2" applyFont="1" applyBorder="1" applyAlignment="1">
      <alignment horizontal="center" vertical="top"/>
    </xf>
  </cellXfs>
  <cellStyles count="3">
    <cellStyle name="Normal" xfId="0" builtinId="0"/>
    <cellStyle name="Normal 2" xfId="1" xr:uid="{9721B0AD-E67D-49D2-B095-3DA7FE18E2D5}"/>
    <cellStyle name="Percent" xfId="2" builtinId="5"/>
  </cellStyles>
  <dxfs count="3">
    <dxf>
      <font>
        <color rgb="FF9C0006"/>
      </font>
      <fill>
        <patternFill>
          <bgColor rgb="FFFFC7CE"/>
        </patternFill>
      </fill>
    </dxf>
    <dxf>
      <font>
        <color rgb="FF006100"/>
      </font>
      <fill>
        <patternFill>
          <bgColor rgb="FFC6EFCE"/>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b="1" u="sng"/>
              <a:t>Self Assessment Security Maturity Dashboard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Questionnaire!$I$1</c:f>
              <c:strCache>
                <c:ptCount val="1"/>
                <c:pt idx="0">
                  <c:v>% Yes</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uestionnaire!$A$3,Questionnaire!$A$5,Questionnaire!$A$7,Questionnaire!$A$9,Questionnaire!$A$11,Questionnaire!$A$19,Questionnaire!$A$22,Questionnaire!$A$26,Questionnaire!$A$33,Questionnaire!$A$35,Questionnaire!$A$38,Questionnaire!$A$41,Questionnaire!$A$46,Questionnaire!$A$49,Questionnaire!$A$58:$A$59)</c:f>
              <c:strCache>
                <c:ptCount val="16"/>
                <c:pt idx="0">
                  <c:v>Cyber Security Program Management</c:v>
                </c:pt>
                <c:pt idx="1">
                  <c:v>Risk Management</c:v>
                </c:pt>
                <c:pt idx="2">
                  <c:v>Asset, Change and Configuration Management</c:v>
                </c:pt>
                <c:pt idx="3">
                  <c:v>Information Classification</c:v>
                </c:pt>
                <c:pt idx="4">
                  <c:v>Identity and Access Management</c:v>
                </c:pt>
                <c:pt idx="5">
                  <c:v>Supply Chain and External Dependencies Management</c:v>
                </c:pt>
                <c:pt idx="6">
                  <c:v> Workforce Management</c:v>
                </c:pt>
                <c:pt idx="7">
                  <c:v>Network Security</c:v>
                </c:pt>
                <c:pt idx="8">
                  <c:v>Encryption and Key Management</c:v>
                </c:pt>
                <c:pt idx="9">
                  <c:v>Backup Management</c:v>
                </c:pt>
                <c:pt idx="10">
                  <c:v>Platform Security</c:v>
                </c:pt>
                <c:pt idx="11">
                  <c:v>Threat and Vulnerability Management</c:v>
                </c:pt>
                <c:pt idx="12">
                  <c:v>Logging and Monitoring</c:v>
                </c:pt>
                <c:pt idx="13">
                  <c:v>Event and Incident Response, Continuity of Operations</c:v>
                </c:pt>
                <c:pt idx="14">
                  <c:v>Information Sharing and Communications</c:v>
                </c:pt>
                <c:pt idx="15">
                  <c:v>Australian Privacy Management</c:v>
                </c:pt>
              </c:strCache>
            </c:strRef>
          </c:cat>
          <c:val>
            <c:numRef>
              <c:f>(Questionnaire!$I$3,Questionnaire!$I$5,Questionnaire!$I$7,Questionnaire!$I$9,Questionnaire!$I$11,Questionnaire!$I$19,Questionnaire!$I$22,Questionnaire!$I$26,Questionnaire!$I$33,Questionnaire!$I$35,Questionnaire!$I$38,Questionnaire!$I$41,Questionnaire!$I$46,Questionnaire!$I$49,Questionnaire!$I$58:$I$59)</c:f>
              <c:numCache>
                <c:formatCode>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0-AA1E-448C-82F3-24819BCA79D7}"/>
            </c:ext>
          </c:extLst>
        </c:ser>
        <c:ser>
          <c:idx val="1"/>
          <c:order val="1"/>
          <c:tx>
            <c:strRef>
              <c:f>Questionnaire!$J$1</c:f>
              <c:strCache>
                <c:ptCount val="1"/>
                <c:pt idx="0">
                  <c:v>% No</c:v>
                </c:pt>
              </c:strCache>
            </c:strRef>
          </c:tx>
          <c:spPr>
            <a:solidFill>
              <a:srgbClr val="C0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uestionnaire!$A$3,Questionnaire!$A$5,Questionnaire!$A$7,Questionnaire!$A$9,Questionnaire!$A$11,Questionnaire!$A$19,Questionnaire!$A$22,Questionnaire!$A$26,Questionnaire!$A$33,Questionnaire!$A$35,Questionnaire!$A$38,Questionnaire!$A$41,Questionnaire!$A$46,Questionnaire!$A$49,Questionnaire!$A$58:$A$59)</c:f>
              <c:strCache>
                <c:ptCount val="16"/>
                <c:pt idx="0">
                  <c:v>Cyber Security Program Management</c:v>
                </c:pt>
                <c:pt idx="1">
                  <c:v>Risk Management</c:v>
                </c:pt>
                <c:pt idx="2">
                  <c:v>Asset, Change and Configuration Management</c:v>
                </c:pt>
                <c:pt idx="3">
                  <c:v>Information Classification</c:v>
                </c:pt>
                <c:pt idx="4">
                  <c:v>Identity and Access Management</c:v>
                </c:pt>
                <c:pt idx="5">
                  <c:v>Supply Chain and External Dependencies Management</c:v>
                </c:pt>
                <c:pt idx="6">
                  <c:v> Workforce Management</c:v>
                </c:pt>
                <c:pt idx="7">
                  <c:v>Network Security</c:v>
                </c:pt>
                <c:pt idx="8">
                  <c:v>Encryption and Key Management</c:v>
                </c:pt>
                <c:pt idx="9">
                  <c:v>Backup Management</c:v>
                </c:pt>
                <c:pt idx="10">
                  <c:v>Platform Security</c:v>
                </c:pt>
                <c:pt idx="11">
                  <c:v>Threat and Vulnerability Management</c:v>
                </c:pt>
                <c:pt idx="12">
                  <c:v>Logging and Monitoring</c:v>
                </c:pt>
                <c:pt idx="13">
                  <c:v>Event and Incident Response, Continuity of Operations</c:v>
                </c:pt>
                <c:pt idx="14">
                  <c:v>Information Sharing and Communications</c:v>
                </c:pt>
                <c:pt idx="15">
                  <c:v>Australian Privacy Management</c:v>
                </c:pt>
              </c:strCache>
            </c:strRef>
          </c:cat>
          <c:val>
            <c:numRef>
              <c:f>(Questionnaire!$J$3,Questionnaire!$J$5,Questionnaire!$J$7,Questionnaire!$J$9,Questionnaire!$J$11,Questionnaire!$J$19,Questionnaire!$J$22,Questionnaire!$J$26,Questionnaire!$J$33,Questionnaire!$J$35,Questionnaire!$J$38,Questionnaire!$J$41,Questionnaire!$J$46,Questionnaire!$J$49,Questionnaire!$J$58:$J$59)</c:f>
              <c:numCache>
                <c:formatCode>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37-CFF0-42BC-8BA5-681B1C91FA31}"/>
            </c:ext>
          </c:extLst>
        </c:ser>
        <c:ser>
          <c:idx val="2"/>
          <c:order val="2"/>
          <c:tx>
            <c:strRef>
              <c:f>Questionnaire!$K$1</c:f>
              <c:strCache>
                <c:ptCount val="1"/>
                <c:pt idx="0">
                  <c:v>% Partial</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uestionnaire!$A$3,Questionnaire!$A$5,Questionnaire!$A$7,Questionnaire!$A$9,Questionnaire!$A$11,Questionnaire!$A$19,Questionnaire!$A$22,Questionnaire!$A$26,Questionnaire!$A$33,Questionnaire!$A$35,Questionnaire!$A$38,Questionnaire!$A$41,Questionnaire!$A$46,Questionnaire!$A$49,Questionnaire!$A$58:$A$59)</c:f>
              <c:strCache>
                <c:ptCount val="16"/>
                <c:pt idx="0">
                  <c:v>Cyber Security Program Management</c:v>
                </c:pt>
                <c:pt idx="1">
                  <c:v>Risk Management</c:v>
                </c:pt>
                <c:pt idx="2">
                  <c:v>Asset, Change and Configuration Management</c:v>
                </c:pt>
                <c:pt idx="3">
                  <c:v>Information Classification</c:v>
                </c:pt>
                <c:pt idx="4">
                  <c:v>Identity and Access Management</c:v>
                </c:pt>
                <c:pt idx="5">
                  <c:v>Supply Chain and External Dependencies Management</c:v>
                </c:pt>
                <c:pt idx="6">
                  <c:v> Workforce Management</c:v>
                </c:pt>
                <c:pt idx="7">
                  <c:v>Network Security</c:v>
                </c:pt>
                <c:pt idx="8">
                  <c:v>Encryption and Key Management</c:v>
                </c:pt>
                <c:pt idx="9">
                  <c:v>Backup Management</c:v>
                </c:pt>
                <c:pt idx="10">
                  <c:v>Platform Security</c:v>
                </c:pt>
                <c:pt idx="11">
                  <c:v>Threat and Vulnerability Management</c:v>
                </c:pt>
                <c:pt idx="12">
                  <c:v>Logging and Monitoring</c:v>
                </c:pt>
                <c:pt idx="13">
                  <c:v>Event and Incident Response, Continuity of Operations</c:v>
                </c:pt>
                <c:pt idx="14">
                  <c:v>Information Sharing and Communications</c:v>
                </c:pt>
                <c:pt idx="15">
                  <c:v>Australian Privacy Management</c:v>
                </c:pt>
              </c:strCache>
            </c:strRef>
          </c:cat>
          <c:val>
            <c:numRef>
              <c:f>(Questionnaire!$K$3,Questionnaire!$K$5,Questionnaire!$K$7,Questionnaire!$K$9,Questionnaire!$K$11,Questionnaire!$K$19,Questionnaire!$K$22,Questionnaire!$K$26,Questionnaire!$K$33,Questionnaire!$K$35,Questionnaire!$K$38,Questionnaire!$K$41,Questionnaire!$K$46,Questionnaire!$K$49,Questionnaire!$K$58:$K$59)</c:f>
              <c:numCache>
                <c:formatCode>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38-CFF0-42BC-8BA5-681B1C91FA31}"/>
            </c:ext>
          </c:extLst>
        </c:ser>
        <c:dLbls>
          <c:showLegendKey val="0"/>
          <c:showVal val="0"/>
          <c:showCatName val="0"/>
          <c:showSerName val="0"/>
          <c:showPercent val="0"/>
          <c:showBubbleSize val="0"/>
        </c:dLbls>
        <c:gapWidth val="150"/>
        <c:overlap val="100"/>
        <c:axId val="700820184"/>
        <c:axId val="700816576"/>
      </c:barChart>
      <c:catAx>
        <c:axId val="700820184"/>
        <c:scaling>
          <c:orientation val="minMax"/>
        </c:scaling>
        <c:delete val="0"/>
        <c:axPos val="b"/>
        <c:minorGridlines>
          <c:spPr>
            <a:ln w="9525" cap="flat" cmpd="sng" algn="ctr">
              <a:solidFill>
                <a:schemeClr val="tx1">
                  <a:lumMod val="5000"/>
                  <a:lumOff val="95000"/>
                </a:schemeClr>
              </a:solidFill>
              <a:round/>
            </a:ln>
            <a:effectLst/>
          </c:spPr>
        </c:min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700816576"/>
        <c:crosses val="autoZero"/>
        <c:auto val="1"/>
        <c:lblAlgn val="ctr"/>
        <c:lblOffset val="100"/>
        <c:noMultiLvlLbl val="0"/>
      </c:catAx>
      <c:valAx>
        <c:axId val="70081657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700820184"/>
        <c:crosses val="autoZero"/>
        <c:crossBetween val="between"/>
      </c:valAx>
      <c:spPr>
        <a:noFill/>
        <a:ln cmpd="dbl">
          <a:solidFill>
            <a:schemeClr val="accent1"/>
          </a:solidFill>
        </a:ln>
        <a:effectLst/>
      </c:spPr>
    </c:plotArea>
    <c:legend>
      <c:legendPos val="b"/>
      <c:layout>
        <c:manualLayout>
          <c:xMode val="edge"/>
          <c:yMode val="edge"/>
          <c:x val="0.4411139100910571"/>
          <c:y val="0.94536081786158443"/>
          <c:w val="0.16040063058314172"/>
          <c:h val="4.4667047841248857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1</xdr:colOff>
      <xdr:row>5</xdr:row>
      <xdr:rowOff>9525</xdr:rowOff>
    </xdr:from>
    <xdr:to>
      <xdr:col>25</xdr:col>
      <xdr:colOff>0</xdr:colOff>
      <xdr:row>43</xdr:row>
      <xdr:rowOff>152401</xdr:rowOff>
    </xdr:to>
    <xdr:graphicFrame macro="">
      <xdr:nvGraphicFramePr>
        <xdr:cNvPr id="2" name="Chart 1">
          <a:extLst>
            <a:ext uri="{FF2B5EF4-FFF2-40B4-BE49-F238E27FC236}">
              <a16:creationId xmlns:a16="http://schemas.microsoft.com/office/drawing/2014/main" id="{AE79643B-3554-454E-9296-CDF8382C37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EB3BB-9739-4A95-A8F1-E9D460E80DD1}">
  <dimension ref="A1:C27"/>
  <sheetViews>
    <sheetView tabSelected="1" zoomScaleNormal="100" workbookViewId="0">
      <selection activeCell="C27" sqref="C27"/>
    </sheetView>
  </sheetViews>
  <sheetFormatPr defaultRowHeight="12.5"/>
  <cols>
    <col min="1" max="1" width="38.1796875" customWidth="1"/>
    <col min="2" max="2" width="74.453125" customWidth="1"/>
    <col min="3" max="3" width="54.453125" customWidth="1"/>
  </cols>
  <sheetData>
    <row r="1" spans="1:3" ht="173.25" customHeight="1">
      <c r="A1" s="70" t="s">
        <v>220</v>
      </c>
      <c r="B1" s="71"/>
      <c r="C1" s="72"/>
    </row>
    <row r="2" spans="1:3" ht="14">
      <c r="A2" s="9" t="s">
        <v>0</v>
      </c>
      <c r="B2" s="10"/>
      <c r="C2" s="11"/>
    </row>
    <row r="3" spans="1:3">
      <c r="A3" s="13" t="s">
        <v>1</v>
      </c>
      <c r="B3" s="77"/>
      <c r="C3" s="78"/>
    </row>
    <row r="4" spans="1:3" ht="13">
      <c r="A4" s="13" t="s">
        <v>2</v>
      </c>
      <c r="B4" s="79" t="s">
        <v>221</v>
      </c>
      <c r="C4" s="80"/>
    </row>
    <row r="5" spans="1:3" ht="13">
      <c r="A5" s="13" t="s">
        <v>3</v>
      </c>
      <c r="B5" s="79" t="s">
        <v>4</v>
      </c>
      <c r="C5" s="80"/>
    </row>
    <row r="6" spans="1:3" ht="13">
      <c r="A6" s="13" t="s">
        <v>5</v>
      </c>
      <c r="B6" s="79" t="s">
        <v>222</v>
      </c>
      <c r="C6" s="80"/>
    </row>
    <row r="7" spans="1:3" ht="13">
      <c r="A7" s="13" t="s">
        <v>6</v>
      </c>
      <c r="B7" s="79" t="s">
        <v>223</v>
      </c>
      <c r="C7" s="80"/>
    </row>
    <row r="8" spans="1:3" ht="13">
      <c r="A8" s="13" t="s">
        <v>7</v>
      </c>
      <c r="B8" s="79" t="s">
        <v>223</v>
      </c>
      <c r="C8" s="80"/>
    </row>
    <row r="9" spans="1:3" ht="14">
      <c r="A9" s="9" t="s">
        <v>8</v>
      </c>
      <c r="B9" s="10"/>
      <c r="C9" s="11"/>
    </row>
    <row r="10" spans="1:3" ht="59.25" customHeight="1">
      <c r="A10" s="8" t="s">
        <v>9</v>
      </c>
      <c r="B10" s="75"/>
      <c r="C10" s="81"/>
    </row>
    <row r="11" spans="1:3" ht="55.15" customHeight="1">
      <c r="A11" s="8" t="s">
        <v>10</v>
      </c>
      <c r="B11" s="75"/>
      <c r="C11" s="76"/>
    </row>
    <row r="12" spans="1:3" ht="87" customHeight="1">
      <c r="A12" s="41" t="s">
        <v>11</v>
      </c>
      <c r="B12" s="73"/>
      <c r="C12" s="74"/>
    </row>
    <row r="13" spans="1:3" ht="14">
      <c r="A13" s="9" t="s">
        <v>12</v>
      </c>
      <c r="B13" s="10"/>
      <c r="C13" s="11"/>
    </row>
    <row r="14" spans="1:3" ht="13">
      <c r="A14" s="14" t="s">
        <v>13</v>
      </c>
      <c r="B14" s="15" t="s">
        <v>14</v>
      </c>
      <c r="C14" s="16" t="s">
        <v>15</v>
      </c>
    </row>
    <row r="15" spans="1:3" ht="55.15" customHeight="1">
      <c r="A15" s="65" t="s">
        <v>16</v>
      </c>
      <c r="B15" s="46" t="s">
        <v>231</v>
      </c>
      <c r="C15" s="43"/>
    </row>
    <row r="16" spans="1:3" ht="25">
      <c r="A16" s="65"/>
      <c r="B16" s="46" t="s">
        <v>233</v>
      </c>
      <c r="C16" s="43"/>
    </row>
    <row r="17" spans="1:3" ht="25">
      <c r="A17" s="65"/>
      <c r="B17" s="46" t="s">
        <v>232</v>
      </c>
      <c r="C17" s="43"/>
    </row>
    <row r="18" spans="1:3" ht="67.5" customHeight="1">
      <c r="A18" s="65" t="s">
        <v>17</v>
      </c>
      <c r="B18" s="46" t="s">
        <v>225</v>
      </c>
      <c r="C18" s="43"/>
    </row>
    <row r="19" spans="1:3" ht="81" customHeight="1">
      <c r="A19" s="65"/>
      <c r="B19" s="46" t="s">
        <v>224</v>
      </c>
      <c r="C19" s="43"/>
    </row>
    <row r="20" spans="1:3" ht="79.5" customHeight="1">
      <c r="A20" s="66" t="s">
        <v>18</v>
      </c>
      <c r="B20" s="47" t="s">
        <v>226</v>
      </c>
      <c r="C20" s="44"/>
    </row>
    <row r="21" spans="1:3" ht="87.5">
      <c r="A21" s="66"/>
      <c r="B21" s="47" t="s">
        <v>227</v>
      </c>
      <c r="C21" s="44"/>
    </row>
    <row r="22" spans="1:3" ht="62.5">
      <c r="A22" s="68" t="s">
        <v>19</v>
      </c>
      <c r="B22" s="47" t="s">
        <v>228</v>
      </c>
      <c r="C22" s="44"/>
    </row>
    <row r="23" spans="1:3" ht="62.5">
      <c r="A23" s="69"/>
      <c r="B23" s="47" t="s">
        <v>229</v>
      </c>
      <c r="C23" s="44"/>
    </row>
    <row r="24" spans="1:3" ht="75">
      <c r="A24" s="66" t="s">
        <v>20</v>
      </c>
      <c r="B24" s="48" t="s">
        <v>21</v>
      </c>
      <c r="C24" s="44"/>
    </row>
    <row r="25" spans="1:3" ht="43.5" customHeight="1">
      <c r="A25" s="66"/>
      <c r="B25" s="47" t="s">
        <v>230</v>
      </c>
      <c r="C25" s="43"/>
    </row>
    <row r="26" spans="1:3" ht="25">
      <c r="A26" s="65" t="s">
        <v>22</v>
      </c>
      <c r="B26" s="46" t="s">
        <v>23</v>
      </c>
      <c r="C26" s="43"/>
    </row>
    <row r="27" spans="1:3" ht="25.5" thickBot="1">
      <c r="A27" s="67"/>
      <c r="B27" s="49" t="s">
        <v>24</v>
      </c>
      <c r="C27" s="45"/>
    </row>
  </sheetData>
  <mergeCells count="16">
    <mergeCell ref="A1:C1"/>
    <mergeCell ref="B12:C12"/>
    <mergeCell ref="B11:C11"/>
    <mergeCell ref="B3:C3"/>
    <mergeCell ref="B4:C4"/>
    <mergeCell ref="B6:C6"/>
    <mergeCell ref="B5:C5"/>
    <mergeCell ref="B7:C7"/>
    <mergeCell ref="B8:C8"/>
    <mergeCell ref="B10:C10"/>
    <mergeCell ref="A15:A17"/>
    <mergeCell ref="A18:A19"/>
    <mergeCell ref="A24:A25"/>
    <mergeCell ref="A26:A27"/>
    <mergeCell ref="A20:A21"/>
    <mergeCell ref="A22:A2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6752A-7C17-44E2-B783-967A433405BF}">
  <dimension ref="A1:K60"/>
  <sheetViews>
    <sheetView zoomScaleNormal="100" workbookViewId="0">
      <pane xSplit="2" ySplit="2" topLeftCell="D3" activePane="bottomRight" state="frozen"/>
      <selection pane="topRight" activeCell="C1" sqref="C1"/>
      <selection pane="bottomLeft" activeCell="A3" sqref="A3"/>
      <selection pane="bottomRight" activeCell="D5" sqref="D5"/>
    </sheetView>
  </sheetViews>
  <sheetFormatPr defaultRowHeight="12.5"/>
  <cols>
    <col min="1" max="1" width="37" customWidth="1"/>
    <col min="2" max="2" width="24.81640625" customWidth="1"/>
    <col min="3" max="3" width="90.54296875" customWidth="1"/>
    <col min="4" max="4" width="18.54296875" style="64" customWidth="1"/>
    <col min="5" max="5" width="44.81640625" bestFit="1" customWidth="1"/>
    <col min="6" max="6" width="9.1796875" style="36" customWidth="1"/>
    <col min="7" max="7" width="14.26953125" style="36" customWidth="1"/>
    <col min="8" max="8" width="52.7265625" customWidth="1"/>
    <col min="9" max="11" width="10.1796875" style="36" customWidth="1"/>
    <col min="12" max="12" width="13.81640625" customWidth="1"/>
    <col min="13" max="13" width="12.26953125" customWidth="1"/>
    <col min="14" max="14" width="14.453125" bestFit="1" customWidth="1"/>
  </cols>
  <sheetData>
    <row r="1" spans="1:11" ht="14">
      <c r="A1" s="83" t="s">
        <v>25</v>
      </c>
      <c r="B1" s="83" t="s">
        <v>26</v>
      </c>
      <c r="C1" s="83" t="s">
        <v>27</v>
      </c>
      <c r="D1" s="91" t="s">
        <v>15</v>
      </c>
      <c r="E1" s="83" t="s">
        <v>28</v>
      </c>
      <c r="F1" s="82" t="s">
        <v>234</v>
      </c>
      <c r="G1" s="82"/>
      <c r="H1" s="82"/>
      <c r="I1" s="89" t="s">
        <v>32</v>
      </c>
      <c r="J1" s="87" t="s">
        <v>33</v>
      </c>
      <c r="K1" s="85" t="s">
        <v>34</v>
      </c>
    </row>
    <row r="2" spans="1:11" ht="14.5" thickBot="1">
      <c r="A2" s="84"/>
      <c r="B2" s="84"/>
      <c r="C2" s="84"/>
      <c r="D2" s="92"/>
      <c r="E2" s="84"/>
      <c r="F2" s="17" t="s">
        <v>29</v>
      </c>
      <c r="G2" s="17" t="s">
        <v>30</v>
      </c>
      <c r="H2" s="5" t="s">
        <v>31</v>
      </c>
      <c r="I2" s="90"/>
      <c r="J2" s="88"/>
      <c r="K2" s="86"/>
    </row>
    <row r="3" spans="1:11" ht="29.25" customHeight="1">
      <c r="A3" s="93" t="s">
        <v>35</v>
      </c>
      <c r="B3" s="18" t="s">
        <v>36</v>
      </c>
      <c r="C3" s="26" t="s">
        <v>37</v>
      </c>
      <c r="D3" s="58"/>
      <c r="E3" s="27" t="s">
        <v>39</v>
      </c>
      <c r="F3" s="50"/>
      <c r="G3" s="51"/>
      <c r="H3" s="28"/>
      <c r="I3" s="99">
        <f>COUNTIF(D3:D4, "Yes")/(COUNTA(D3:D4)+COUNTBLANK(D3:D4))</f>
        <v>0</v>
      </c>
      <c r="J3" s="99">
        <f>COUNTIF(D3:D4, "No")/(COUNTA(D3:D4)+COUNTBLANK(D3:D4))</f>
        <v>0</v>
      </c>
      <c r="K3" s="99">
        <f>COUNTIF(D3:D4, "Partial")/(COUNTA(D3:D4)+COUNTBLANK(D3:D4))</f>
        <v>0</v>
      </c>
    </row>
    <row r="4" spans="1:11" ht="30" customHeight="1">
      <c r="A4" s="94"/>
      <c r="B4" s="19" t="s">
        <v>40</v>
      </c>
      <c r="C4" s="29" t="s">
        <v>41</v>
      </c>
      <c r="D4" s="59"/>
      <c r="E4" s="30" t="s">
        <v>39</v>
      </c>
      <c r="F4" s="52"/>
      <c r="G4" s="53"/>
      <c r="H4" s="31"/>
      <c r="I4" s="100"/>
      <c r="J4" s="100"/>
      <c r="K4" s="100"/>
    </row>
    <row r="5" spans="1:11" ht="81.650000000000006" customHeight="1">
      <c r="A5" s="95" t="s">
        <v>42</v>
      </c>
      <c r="B5" s="18" t="s">
        <v>43</v>
      </c>
      <c r="C5" s="26" t="s">
        <v>44</v>
      </c>
      <c r="D5" s="60"/>
      <c r="E5" s="27" t="s">
        <v>39</v>
      </c>
      <c r="F5" s="50" t="s">
        <v>45</v>
      </c>
      <c r="G5" s="51" t="s">
        <v>46</v>
      </c>
      <c r="H5" s="28" t="s">
        <v>47</v>
      </c>
      <c r="I5" s="99">
        <f t="shared" ref="I5" si="0">COUNTIF(D5:D6, "Yes")/(COUNTA(D5:D6)+COUNTBLANK(D5:D6))</f>
        <v>0</v>
      </c>
      <c r="J5" s="99">
        <f t="shared" ref="J5" si="1">COUNTIF(D5:D6, "No")/(COUNTA(D5:D6)+COUNTBLANK(D5:D6))</f>
        <v>0</v>
      </c>
      <c r="K5" s="99">
        <f t="shared" ref="K5" si="2">COUNTIF(D5:D6, "Partial")/(COUNTA(D5:D6)+COUNTBLANK(D5:D6))</f>
        <v>0</v>
      </c>
    </row>
    <row r="6" spans="1:11" ht="29.5" customHeight="1">
      <c r="A6" s="97"/>
      <c r="B6" s="19" t="s">
        <v>48</v>
      </c>
      <c r="C6" s="29" t="s">
        <v>49</v>
      </c>
      <c r="D6" s="59"/>
      <c r="E6" s="30" t="s">
        <v>39</v>
      </c>
      <c r="F6" s="52" t="s">
        <v>45</v>
      </c>
      <c r="G6" s="53" t="s">
        <v>50</v>
      </c>
      <c r="H6" s="31" t="s">
        <v>51</v>
      </c>
      <c r="I6" s="100"/>
      <c r="J6" s="100"/>
      <c r="K6" s="100"/>
    </row>
    <row r="7" spans="1:11" ht="39">
      <c r="A7" s="95" t="s">
        <v>52</v>
      </c>
      <c r="B7" s="18" t="s">
        <v>53</v>
      </c>
      <c r="C7" s="26" t="s">
        <v>54</v>
      </c>
      <c r="D7" s="60"/>
      <c r="E7" s="27" t="s">
        <v>39</v>
      </c>
      <c r="F7" s="50" t="s">
        <v>45</v>
      </c>
      <c r="G7" s="51" t="s">
        <v>55</v>
      </c>
      <c r="H7" s="28" t="s">
        <v>56</v>
      </c>
      <c r="I7" s="99">
        <f t="shared" ref="I7" si="3">COUNTIF(D7:D8, "Yes")/(COUNTA(D7:D8)+COUNTBLANK(D7:D8))</f>
        <v>0</v>
      </c>
      <c r="J7" s="99">
        <f t="shared" ref="J7" si="4">COUNTIF(D7:D8, "No")/(COUNTA(D7:D8)+COUNTBLANK(D7:D8))</f>
        <v>0</v>
      </c>
      <c r="K7" s="99">
        <f t="shared" ref="K7" si="5">COUNTIF(D7:D8, "Partial")/(COUNTA(D7:D8)+COUNTBLANK(D7:D8))</f>
        <v>0</v>
      </c>
    </row>
    <row r="8" spans="1:11" ht="51.75" customHeight="1">
      <c r="A8" s="97"/>
      <c r="B8" s="19" t="s">
        <v>57</v>
      </c>
      <c r="C8" s="29" t="s">
        <v>58</v>
      </c>
      <c r="D8" s="59"/>
      <c r="E8" s="30" t="s">
        <v>39</v>
      </c>
      <c r="F8" s="52" t="s">
        <v>45</v>
      </c>
      <c r="G8" s="53" t="s">
        <v>59</v>
      </c>
      <c r="H8" s="31" t="s">
        <v>60</v>
      </c>
      <c r="I8" s="100"/>
      <c r="J8" s="100"/>
      <c r="K8" s="100"/>
    </row>
    <row r="9" spans="1:11" ht="15" customHeight="1">
      <c r="A9" s="93" t="s">
        <v>61</v>
      </c>
      <c r="B9" s="18" t="s">
        <v>61</v>
      </c>
      <c r="C9" s="26" t="s">
        <v>62</v>
      </c>
      <c r="D9" s="60"/>
      <c r="E9" s="27" t="s">
        <v>39</v>
      </c>
      <c r="F9" s="50"/>
      <c r="G9" s="51"/>
      <c r="H9" s="28"/>
      <c r="I9" s="99">
        <f t="shared" ref="I9" si="6">COUNTIF(D9:D10, "Yes")/(COUNTA(D9:D10)+COUNTBLANK(D9:D10))</f>
        <v>0</v>
      </c>
      <c r="J9" s="99">
        <f t="shared" ref="J9" si="7">COUNTIF(D9:D10, "No")/(COUNTA(D9:D10)+COUNTBLANK(D9:D10))</f>
        <v>0</v>
      </c>
      <c r="K9" s="99">
        <f t="shared" ref="K9" si="8">COUNTIF(D9:D10, "Partial")/(COUNTA(D9:D10)+COUNTBLANK(D9:D10))</f>
        <v>0</v>
      </c>
    </row>
    <row r="10" spans="1:11" ht="15" customHeight="1">
      <c r="A10" s="94"/>
      <c r="B10" s="19" t="s">
        <v>63</v>
      </c>
      <c r="C10" s="29" t="s">
        <v>64</v>
      </c>
      <c r="D10" s="59"/>
      <c r="E10" s="30"/>
      <c r="F10" s="52"/>
      <c r="G10" s="53"/>
      <c r="H10" s="31"/>
      <c r="I10" s="100"/>
      <c r="J10" s="100"/>
      <c r="K10" s="100"/>
    </row>
    <row r="11" spans="1:11" ht="52">
      <c r="A11" s="95" t="s">
        <v>65</v>
      </c>
      <c r="B11" s="18" t="s">
        <v>66</v>
      </c>
      <c r="C11" s="26" t="s">
        <v>67</v>
      </c>
      <c r="D11" s="60"/>
      <c r="E11" s="27" t="s">
        <v>39</v>
      </c>
      <c r="F11" s="50" t="s">
        <v>45</v>
      </c>
      <c r="G11" s="51" t="s">
        <v>68</v>
      </c>
      <c r="H11" s="28" t="s">
        <v>69</v>
      </c>
      <c r="I11" s="101">
        <f>COUNTIF(D11:D18, "Yes")/(COUNTA(D11:D18)+COUNTBLANK(D11:D18))</f>
        <v>0</v>
      </c>
      <c r="J11" s="101">
        <f>COUNTIF(D11:D18, "No")/(COUNTA(D11:D18)+COUNTBLANK(D11:D18))</f>
        <v>0</v>
      </c>
      <c r="K11" s="104">
        <f>COUNTIF(D11:D18, "Partial")/(COUNTA(D11:D18)+COUNTBLANK(D11:D18))</f>
        <v>0</v>
      </c>
    </row>
    <row r="12" spans="1:11" ht="25">
      <c r="A12" s="96"/>
      <c r="B12" s="6" t="s">
        <v>70</v>
      </c>
      <c r="C12" s="4" t="s">
        <v>71</v>
      </c>
      <c r="D12" s="61"/>
      <c r="E12" s="2" t="s">
        <v>39</v>
      </c>
      <c r="F12" s="54"/>
      <c r="G12" s="55"/>
      <c r="H12" s="3"/>
      <c r="I12" s="102"/>
      <c r="J12" s="102"/>
      <c r="K12" s="105"/>
    </row>
    <row r="13" spans="1:11" ht="25">
      <c r="A13" s="96"/>
      <c r="B13" s="6" t="s">
        <v>72</v>
      </c>
      <c r="C13" s="4" t="s">
        <v>73</v>
      </c>
      <c r="D13" s="61"/>
      <c r="E13" s="2" t="s">
        <v>39</v>
      </c>
      <c r="F13" s="54"/>
      <c r="G13" s="55"/>
      <c r="H13" s="3"/>
      <c r="I13" s="102">
        <f t="shared" ref="I13" si="9">COUNTIF(D13:D14, "Yes")/(COUNTA(D13:D14)+COUNTBLANK(D13:D14))</f>
        <v>0</v>
      </c>
      <c r="J13" s="102">
        <f t="shared" ref="J13" si="10">COUNTIF(D13:D14, "No")/(COUNTA(D13:D14)+COUNTBLANK(D13:D14))</f>
        <v>0</v>
      </c>
      <c r="K13" s="105">
        <f t="shared" ref="K13" si="11">COUNTIF(D13:D14, "Partial")/(COUNTA(D13:D14)+COUNTBLANK(D13:D14))</f>
        <v>0</v>
      </c>
    </row>
    <row r="14" spans="1:11" ht="25">
      <c r="A14" s="96"/>
      <c r="B14" s="6" t="s">
        <v>74</v>
      </c>
      <c r="C14" s="4" t="s">
        <v>75</v>
      </c>
      <c r="D14" s="61"/>
      <c r="E14" s="2" t="s">
        <v>39</v>
      </c>
      <c r="F14" s="54"/>
      <c r="G14" s="55"/>
      <c r="H14" s="3"/>
      <c r="I14" s="102"/>
      <c r="J14" s="102"/>
      <c r="K14" s="105"/>
    </row>
    <row r="15" spans="1:11" ht="100">
      <c r="A15" s="96"/>
      <c r="B15" s="6" t="s">
        <v>76</v>
      </c>
      <c r="C15" s="4" t="s">
        <v>77</v>
      </c>
      <c r="D15" s="61"/>
      <c r="E15" s="2" t="s">
        <v>39</v>
      </c>
      <c r="F15" s="54" t="s">
        <v>45</v>
      </c>
      <c r="G15" s="55" t="s">
        <v>78</v>
      </c>
      <c r="H15" s="3" t="s">
        <v>79</v>
      </c>
      <c r="I15" s="102">
        <f t="shared" ref="I15" si="12">COUNTIF(D15:D16, "Yes")/(COUNTA(D15:D16)+COUNTBLANK(D15:D16))</f>
        <v>0</v>
      </c>
      <c r="J15" s="102">
        <f t="shared" ref="J15" si="13">COUNTIF(D15:D16, "No")/(COUNTA(D15:D16)+COUNTBLANK(D15:D16))</f>
        <v>0</v>
      </c>
      <c r="K15" s="105">
        <f t="shared" ref="K15" si="14">COUNTIF(D15:D16, "Partial")/(COUNTA(D15:D16)+COUNTBLANK(D15:D16))</f>
        <v>0</v>
      </c>
    </row>
    <row r="16" spans="1:11" ht="26">
      <c r="A16" s="96"/>
      <c r="B16" s="6" t="s">
        <v>80</v>
      </c>
      <c r="C16" s="4" t="s">
        <v>81</v>
      </c>
      <c r="D16" s="61"/>
      <c r="E16" s="2" t="s">
        <v>39</v>
      </c>
      <c r="F16" s="54" t="s">
        <v>45</v>
      </c>
      <c r="G16" s="55" t="s">
        <v>82</v>
      </c>
      <c r="H16" s="3" t="s">
        <v>83</v>
      </c>
      <c r="I16" s="102"/>
      <c r="J16" s="102"/>
      <c r="K16" s="105"/>
    </row>
    <row r="17" spans="1:11" ht="13">
      <c r="A17" s="96"/>
      <c r="B17" s="7" t="s">
        <v>84</v>
      </c>
      <c r="C17" s="4" t="s">
        <v>85</v>
      </c>
      <c r="D17" s="61"/>
      <c r="E17" s="2" t="s">
        <v>39</v>
      </c>
      <c r="F17" s="54"/>
      <c r="G17" s="55"/>
      <c r="H17" s="3"/>
      <c r="I17" s="102">
        <f t="shared" ref="I17" si="15">COUNTIF(D17:D18, "Yes")/(COUNTA(D17:D18)+COUNTBLANK(D17:D18))</f>
        <v>0</v>
      </c>
      <c r="J17" s="102">
        <f t="shared" ref="J17" si="16">COUNTIF(D17:D18, "No")/(COUNTA(D17:D18)+COUNTBLANK(D17:D18))</f>
        <v>0</v>
      </c>
      <c r="K17" s="105">
        <f t="shared" ref="K17" si="17">COUNTIF(D17:D18, "Partial")/(COUNTA(D17:D18)+COUNTBLANK(D17:D18))</f>
        <v>0</v>
      </c>
    </row>
    <row r="18" spans="1:11" ht="102.75" customHeight="1">
      <c r="A18" s="97"/>
      <c r="B18" s="20" t="s">
        <v>86</v>
      </c>
      <c r="C18" s="29" t="s">
        <v>87</v>
      </c>
      <c r="D18" s="59"/>
      <c r="E18" s="30" t="s">
        <v>39</v>
      </c>
      <c r="F18" s="52" t="s">
        <v>88</v>
      </c>
      <c r="G18" s="53" t="s">
        <v>89</v>
      </c>
      <c r="H18" s="31" t="s">
        <v>90</v>
      </c>
      <c r="I18" s="103"/>
      <c r="J18" s="103"/>
      <c r="K18" s="106"/>
    </row>
    <row r="19" spans="1:11" ht="52">
      <c r="A19" s="93" t="s">
        <v>91</v>
      </c>
      <c r="B19" s="18" t="s">
        <v>92</v>
      </c>
      <c r="C19" s="26" t="s">
        <v>93</v>
      </c>
      <c r="D19" s="60"/>
      <c r="E19" s="27" t="s">
        <v>39</v>
      </c>
      <c r="F19" s="50" t="s">
        <v>45</v>
      </c>
      <c r="G19" s="51" t="s">
        <v>94</v>
      </c>
      <c r="H19" s="28" t="s">
        <v>95</v>
      </c>
      <c r="I19" s="107">
        <f>COUNTIF(D19:D21, "Yes")/(COUNTA(D19:D21)+COUNTBLANK(D19:D21))</f>
        <v>0</v>
      </c>
      <c r="J19" s="107">
        <f>COUNTIF(D19:D21, "No")/(COUNTA(D19:D21)+COUNTBLANK(D19:D21))</f>
        <v>0</v>
      </c>
      <c r="K19" s="99">
        <f>COUNTIF(D19:D21, "Partial")/(COUNTA(D19:D21)+COUNTBLANK(D19:D21))</f>
        <v>0</v>
      </c>
    </row>
    <row r="20" spans="1:11" ht="50">
      <c r="A20" s="98"/>
      <c r="B20" s="6" t="s">
        <v>96</v>
      </c>
      <c r="C20" s="4" t="s">
        <v>97</v>
      </c>
      <c r="D20" s="61"/>
      <c r="E20" s="2" t="s">
        <v>39</v>
      </c>
      <c r="F20" s="54" t="s">
        <v>45</v>
      </c>
      <c r="G20" s="55" t="s">
        <v>98</v>
      </c>
      <c r="H20" s="3" t="s">
        <v>99</v>
      </c>
      <c r="I20" s="108"/>
      <c r="J20" s="108"/>
      <c r="K20" s="110"/>
    </row>
    <row r="21" spans="1:11" ht="15" customHeight="1">
      <c r="A21" s="94"/>
      <c r="B21" s="19" t="s">
        <v>100</v>
      </c>
      <c r="C21" s="29" t="s">
        <v>101</v>
      </c>
      <c r="D21" s="59"/>
      <c r="E21" s="30"/>
      <c r="F21" s="52"/>
      <c r="G21" s="53"/>
      <c r="H21" s="31"/>
      <c r="I21" s="109"/>
      <c r="J21" s="109"/>
      <c r="K21" s="100"/>
    </row>
    <row r="22" spans="1:11" ht="26">
      <c r="A22" s="95" t="s">
        <v>102</v>
      </c>
      <c r="B22" s="18" t="s">
        <v>103</v>
      </c>
      <c r="C22" s="26" t="s">
        <v>104</v>
      </c>
      <c r="D22" s="60"/>
      <c r="E22" s="27" t="s">
        <v>39</v>
      </c>
      <c r="F22" s="50" t="s">
        <v>45</v>
      </c>
      <c r="G22" s="51" t="s">
        <v>105</v>
      </c>
      <c r="H22" s="28" t="s">
        <v>106</v>
      </c>
      <c r="I22" s="107">
        <f>COUNTIF(D22:D25, "Yes")/(COUNTA(D22:D25)+COUNTBLANK(D22:D25))</f>
        <v>0</v>
      </c>
      <c r="J22" s="107">
        <f>COUNTIF(D22:D25, "No")/(COUNTA(D22:D25)+COUNTBLANK(D22:D25))</f>
        <v>0</v>
      </c>
      <c r="K22" s="99">
        <f>COUNTIF(D22:D25, "Partial")/(COUNTA(D22:D25)+COUNTBLANK(D22:D25))</f>
        <v>0</v>
      </c>
    </row>
    <row r="23" spans="1:11" ht="52">
      <c r="A23" s="96"/>
      <c r="B23" s="6" t="s">
        <v>107</v>
      </c>
      <c r="C23" s="4" t="s">
        <v>108</v>
      </c>
      <c r="D23" s="61"/>
      <c r="E23" s="2" t="s">
        <v>39</v>
      </c>
      <c r="F23" s="54" t="s">
        <v>45</v>
      </c>
      <c r="G23" s="55" t="s">
        <v>109</v>
      </c>
      <c r="H23" s="3" t="s">
        <v>110</v>
      </c>
      <c r="I23" s="108"/>
      <c r="J23" s="108"/>
      <c r="K23" s="110"/>
    </row>
    <row r="24" spans="1:11" ht="75">
      <c r="A24" s="96"/>
      <c r="B24" s="6" t="s">
        <v>107</v>
      </c>
      <c r="C24" s="4" t="s">
        <v>111</v>
      </c>
      <c r="D24" s="61"/>
      <c r="E24" s="2" t="s">
        <v>39</v>
      </c>
      <c r="F24" s="54" t="s">
        <v>45</v>
      </c>
      <c r="G24" s="55" t="s">
        <v>112</v>
      </c>
      <c r="H24" s="3" t="s">
        <v>113</v>
      </c>
      <c r="I24" s="108"/>
      <c r="J24" s="108"/>
      <c r="K24" s="110"/>
    </row>
    <row r="25" spans="1:11" ht="39">
      <c r="A25" s="97"/>
      <c r="B25" s="19" t="s">
        <v>114</v>
      </c>
      <c r="C25" s="29" t="s">
        <v>115</v>
      </c>
      <c r="D25" s="59"/>
      <c r="E25" s="30" t="s">
        <v>39</v>
      </c>
      <c r="F25" s="52" t="s">
        <v>45</v>
      </c>
      <c r="G25" s="53" t="s">
        <v>116</v>
      </c>
      <c r="H25" s="31" t="s">
        <v>117</v>
      </c>
      <c r="I25" s="109"/>
      <c r="J25" s="109"/>
      <c r="K25" s="100"/>
    </row>
    <row r="26" spans="1:11" ht="39">
      <c r="A26" s="95" t="s">
        <v>118</v>
      </c>
      <c r="B26" s="18" t="s">
        <v>119</v>
      </c>
      <c r="C26" s="26" t="s">
        <v>120</v>
      </c>
      <c r="D26" s="60"/>
      <c r="E26" s="27" t="s">
        <v>39</v>
      </c>
      <c r="F26" s="50" t="s">
        <v>45</v>
      </c>
      <c r="G26" s="51" t="s">
        <v>121</v>
      </c>
      <c r="H26" s="28" t="s">
        <v>122</v>
      </c>
      <c r="I26" s="107">
        <f>COUNTIF(D26:D32, "Yes")/(COUNTA(D26:D32)+COUNTBLANK(D26:D32))</f>
        <v>0</v>
      </c>
      <c r="J26" s="107">
        <f>COUNTIF(D26:D32, "No")/(COUNTA(D26:D32)+COUNTBLANK(D26:D32))</f>
        <v>0</v>
      </c>
      <c r="K26" s="99">
        <f>COUNTIF(D26:D32, "Partial")/(COUNTA(D26:D32)+COUNTBLANK(D26:D32))</f>
        <v>0</v>
      </c>
    </row>
    <row r="27" spans="1:11" ht="26">
      <c r="A27" s="96"/>
      <c r="B27" s="6" t="s">
        <v>123</v>
      </c>
      <c r="C27" s="4" t="s">
        <v>124</v>
      </c>
      <c r="D27" s="61"/>
      <c r="E27" s="2" t="s">
        <v>39</v>
      </c>
      <c r="F27" s="54"/>
      <c r="G27" s="55"/>
      <c r="H27" s="3"/>
      <c r="I27" s="108"/>
      <c r="J27" s="108"/>
      <c r="K27" s="110"/>
    </row>
    <row r="28" spans="1:11" ht="25">
      <c r="A28" s="96"/>
      <c r="B28" s="6" t="s">
        <v>125</v>
      </c>
      <c r="C28" s="4" t="s">
        <v>126</v>
      </c>
      <c r="D28" s="61"/>
      <c r="E28" s="2" t="s">
        <v>39</v>
      </c>
      <c r="F28" s="54"/>
      <c r="G28" s="55"/>
      <c r="H28" s="3"/>
      <c r="I28" s="108"/>
      <c r="J28" s="108"/>
      <c r="K28" s="110"/>
    </row>
    <row r="29" spans="1:11" ht="25">
      <c r="A29" s="96"/>
      <c r="B29" s="6" t="s">
        <v>127</v>
      </c>
      <c r="C29" s="4" t="s">
        <v>128</v>
      </c>
      <c r="D29" s="61"/>
      <c r="E29" s="2" t="s">
        <v>39</v>
      </c>
      <c r="F29" s="54"/>
      <c r="G29" s="55"/>
      <c r="H29" s="3"/>
      <c r="I29" s="108"/>
      <c r="J29" s="108"/>
      <c r="K29" s="110"/>
    </row>
    <row r="30" spans="1:11" ht="26">
      <c r="A30" s="96"/>
      <c r="B30" s="6" t="s">
        <v>129</v>
      </c>
      <c r="C30" s="4" t="s">
        <v>130</v>
      </c>
      <c r="D30" s="61"/>
      <c r="E30" s="2" t="s">
        <v>39</v>
      </c>
      <c r="F30" s="54"/>
      <c r="G30" s="55"/>
      <c r="H30" s="3"/>
      <c r="I30" s="108"/>
      <c r="J30" s="108"/>
      <c r="K30" s="110"/>
    </row>
    <row r="31" spans="1:11" ht="26">
      <c r="A31" s="96"/>
      <c r="B31" s="6" t="s">
        <v>131</v>
      </c>
      <c r="C31" s="4" t="s">
        <v>132</v>
      </c>
      <c r="D31" s="61"/>
      <c r="E31" s="2" t="s">
        <v>39</v>
      </c>
      <c r="F31" s="54"/>
      <c r="G31" s="55"/>
      <c r="H31" s="3"/>
      <c r="I31" s="108"/>
      <c r="J31" s="108"/>
      <c r="K31" s="110"/>
    </row>
    <row r="32" spans="1:11" ht="26">
      <c r="A32" s="97"/>
      <c r="B32" s="19" t="s">
        <v>133</v>
      </c>
      <c r="C32" s="29" t="s">
        <v>134</v>
      </c>
      <c r="D32" s="59"/>
      <c r="E32" s="30" t="s">
        <v>39</v>
      </c>
      <c r="F32" s="52"/>
      <c r="G32" s="53"/>
      <c r="H32" s="31"/>
      <c r="I32" s="109"/>
      <c r="J32" s="109"/>
      <c r="K32" s="100"/>
    </row>
    <row r="33" spans="1:11" ht="26">
      <c r="A33" s="95" t="s">
        <v>135</v>
      </c>
      <c r="B33" s="18" t="s">
        <v>136</v>
      </c>
      <c r="C33" s="26" t="s">
        <v>137</v>
      </c>
      <c r="D33" s="60"/>
      <c r="E33" s="27" t="s">
        <v>39</v>
      </c>
      <c r="F33" s="50"/>
      <c r="G33" s="51"/>
      <c r="H33" s="28"/>
      <c r="I33" s="107">
        <f>COUNTIF(D33:D34, "Yes")/(COUNTA(D33:D34)+COUNTBLANK(D33:D34))</f>
        <v>0</v>
      </c>
      <c r="J33" s="107">
        <f>COUNTIF(D33:D34, "No")/(COUNTA(D33:D34)+COUNTBLANK(D33:D34))</f>
        <v>0</v>
      </c>
      <c r="K33" s="99">
        <f>COUNTIF(D33:D34, "Partial")/(COUNTA(D33:D34)+COUNTBLANK(D33:D34))</f>
        <v>0</v>
      </c>
    </row>
    <row r="34" spans="1:11" ht="39">
      <c r="A34" s="97"/>
      <c r="B34" s="19" t="s">
        <v>138</v>
      </c>
      <c r="C34" s="29" t="s">
        <v>139</v>
      </c>
      <c r="D34" s="59"/>
      <c r="E34" s="30" t="s">
        <v>39</v>
      </c>
      <c r="F34" s="52"/>
      <c r="G34" s="53"/>
      <c r="H34" s="31"/>
      <c r="I34" s="109"/>
      <c r="J34" s="109"/>
      <c r="K34" s="100"/>
    </row>
    <row r="35" spans="1:11" ht="13">
      <c r="A35" s="95" t="s">
        <v>140</v>
      </c>
      <c r="B35" s="18" t="s">
        <v>141</v>
      </c>
      <c r="C35" s="26" t="s">
        <v>142</v>
      </c>
      <c r="D35" s="60"/>
      <c r="E35" s="27" t="s">
        <v>39</v>
      </c>
      <c r="F35" s="50"/>
      <c r="G35" s="51"/>
      <c r="H35" s="28"/>
      <c r="I35" s="107">
        <f>COUNTIF(D35:D37, "Yes")/(COUNTA(D35:D37)+COUNTBLANK(D35:D37))</f>
        <v>0</v>
      </c>
      <c r="J35" s="107">
        <f>COUNTIF(D35:D37, "No")/(COUNTA(D35:D37)+COUNTBLANK(D35:D37))</f>
        <v>0</v>
      </c>
      <c r="K35" s="99">
        <f>COUNTIF(D35:D37, "Partial")/(COUNTA(D35:D37)+COUNTBLANK(D35:D37))</f>
        <v>0</v>
      </c>
    </row>
    <row r="36" spans="1:11" ht="25">
      <c r="A36" s="96"/>
      <c r="B36" s="6" t="s">
        <v>143</v>
      </c>
      <c r="C36" s="4" t="s">
        <v>144</v>
      </c>
      <c r="D36" s="61"/>
      <c r="E36" s="2" t="s">
        <v>39</v>
      </c>
      <c r="F36" s="54"/>
      <c r="G36" s="55"/>
      <c r="H36" s="3"/>
      <c r="I36" s="108"/>
      <c r="J36" s="108"/>
      <c r="K36" s="110"/>
    </row>
    <row r="37" spans="1:11" ht="13">
      <c r="A37" s="97"/>
      <c r="B37" s="19" t="s">
        <v>145</v>
      </c>
      <c r="C37" s="29" t="s">
        <v>146</v>
      </c>
      <c r="D37" s="59"/>
      <c r="E37" s="30" t="s">
        <v>39</v>
      </c>
      <c r="F37" s="52"/>
      <c r="G37" s="53"/>
      <c r="H37" s="31"/>
      <c r="I37" s="109"/>
      <c r="J37" s="109"/>
      <c r="K37" s="100"/>
    </row>
    <row r="38" spans="1:11" ht="37.5">
      <c r="A38" s="95" t="s">
        <v>147</v>
      </c>
      <c r="B38" s="18" t="s">
        <v>148</v>
      </c>
      <c r="C38" s="26" t="s">
        <v>149</v>
      </c>
      <c r="D38" s="60"/>
      <c r="E38" s="27" t="s">
        <v>39</v>
      </c>
      <c r="F38" s="50"/>
      <c r="G38" s="51"/>
      <c r="H38" s="28"/>
      <c r="I38" s="107">
        <f>COUNTIF(D38:D40, "Yes")/(COUNTA(D38:D40)+COUNTBLANK(D38:D40))</f>
        <v>0</v>
      </c>
      <c r="J38" s="107">
        <f>COUNTIF(D38:D40, "No")/(COUNTA(D38:D40)+COUNTBLANK(D38:D40))</f>
        <v>0</v>
      </c>
      <c r="K38" s="99">
        <f>COUNTIF(D38:D40, "Partial")/(COUNTA(D38:D40)+COUNTBLANK(D38:D40))</f>
        <v>0</v>
      </c>
    </row>
    <row r="39" spans="1:11" ht="26">
      <c r="A39" s="96"/>
      <c r="B39" s="6" t="s">
        <v>150</v>
      </c>
      <c r="C39" s="4" t="s">
        <v>151</v>
      </c>
      <c r="D39" s="61"/>
      <c r="E39" s="2" t="s">
        <v>39</v>
      </c>
      <c r="F39" s="54"/>
      <c r="G39" s="55"/>
      <c r="H39" s="3"/>
      <c r="I39" s="108"/>
      <c r="J39" s="108"/>
      <c r="K39" s="110"/>
    </row>
    <row r="40" spans="1:11" ht="26">
      <c r="A40" s="97"/>
      <c r="B40" s="19" t="s">
        <v>152</v>
      </c>
      <c r="C40" s="29" t="s">
        <v>153</v>
      </c>
      <c r="D40" s="59"/>
      <c r="E40" s="30" t="s">
        <v>39</v>
      </c>
      <c r="F40" s="52"/>
      <c r="G40" s="53"/>
      <c r="H40" s="31"/>
      <c r="I40" s="109"/>
      <c r="J40" s="109"/>
      <c r="K40" s="100"/>
    </row>
    <row r="41" spans="1:11" ht="87.5">
      <c r="A41" s="95" t="s">
        <v>154</v>
      </c>
      <c r="B41" s="18" t="s">
        <v>155</v>
      </c>
      <c r="C41" s="26" t="s">
        <v>156</v>
      </c>
      <c r="D41" s="60"/>
      <c r="E41" s="27" t="s">
        <v>39</v>
      </c>
      <c r="F41" s="50" t="s">
        <v>45</v>
      </c>
      <c r="G41" s="51" t="s">
        <v>157</v>
      </c>
      <c r="H41" s="28" t="s">
        <v>158</v>
      </c>
      <c r="I41" s="107">
        <f>COUNTIF(D41:D45, "Yes")/(COUNTA(D41:D45)+COUNTBLANK(D41:D45))</f>
        <v>0</v>
      </c>
      <c r="J41" s="107">
        <f>COUNTIF(D41:D45, "No")/(COUNTA(D41:D45)+COUNTBLANK(D41:D45))</f>
        <v>0</v>
      </c>
      <c r="K41" s="99">
        <f>COUNTIF(D41:D45, "Partial")/(COUNTA(D41:D45)+COUNTBLANK(D41:D45))</f>
        <v>0</v>
      </c>
    </row>
    <row r="42" spans="1:11" ht="25">
      <c r="A42" s="96"/>
      <c r="B42" s="6" t="s">
        <v>159</v>
      </c>
      <c r="C42" s="4" t="s">
        <v>160</v>
      </c>
      <c r="D42" s="61"/>
      <c r="E42" s="2" t="s">
        <v>39</v>
      </c>
      <c r="F42" s="54"/>
      <c r="G42" s="55"/>
      <c r="H42" s="3"/>
      <c r="I42" s="108"/>
      <c r="J42" s="108"/>
      <c r="K42" s="110"/>
    </row>
    <row r="43" spans="1:11" ht="25">
      <c r="A43" s="96"/>
      <c r="B43" s="6" t="s">
        <v>161</v>
      </c>
      <c r="C43" s="4" t="s">
        <v>162</v>
      </c>
      <c r="D43" s="61"/>
      <c r="E43" s="2" t="s">
        <v>39</v>
      </c>
      <c r="F43" s="54"/>
      <c r="G43" s="55"/>
      <c r="H43" s="3"/>
      <c r="I43" s="108"/>
      <c r="J43" s="108"/>
      <c r="K43" s="110"/>
    </row>
    <row r="44" spans="1:11" ht="75">
      <c r="A44" s="96"/>
      <c r="B44" s="6" t="s">
        <v>163</v>
      </c>
      <c r="C44" s="4" t="s">
        <v>164</v>
      </c>
      <c r="D44" s="61"/>
      <c r="E44" s="2" t="s">
        <v>39</v>
      </c>
      <c r="F44" s="54"/>
      <c r="G44" s="55"/>
      <c r="H44" s="3"/>
      <c r="I44" s="108"/>
      <c r="J44" s="108"/>
      <c r="K44" s="110"/>
    </row>
    <row r="45" spans="1:11" ht="25">
      <c r="A45" s="97"/>
      <c r="B45" s="19" t="s">
        <v>165</v>
      </c>
      <c r="C45" s="29" t="s">
        <v>166</v>
      </c>
      <c r="D45" s="59"/>
      <c r="E45" s="30" t="s">
        <v>39</v>
      </c>
      <c r="F45" s="52"/>
      <c r="G45" s="53"/>
      <c r="H45" s="31"/>
      <c r="I45" s="109"/>
      <c r="J45" s="109"/>
      <c r="K45" s="100"/>
    </row>
    <row r="46" spans="1:11" ht="50">
      <c r="A46" s="95" t="s">
        <v>167</v>
      </c>
      <c r="B46" s="18" t="s">
        <v>168</v>
      </c>
      <c r="C46" s="26" t="s">
        <v>169</v>
      </c>
      <c r="D46" s="60"/>
      <c r="E46" s="27" t="s">
        <v>39</v>
      </c>
      <c r="F46" s="50" t="s">
        <v>45</v>
      </c>
      <c r="G46" s="51" t="s">
        <v>170</v>
      </c>
      <c r="H46" s="28" t="s">
        <v>171</v>
      </c>
      <c r="I46" s="107">
        <f>COUNTIF(D46:D48, "Yes")/(COUNTA(D46:D48)+COUNTBLANK(D46:D48))</f>
        <v>0</v>
      </c>
      <c r="J46" s="107">
        <f>COUNTIF(D46:D48, "No")/(COUNTA(D46:D48)+COUNTBLANK(D46:D48))</f>
        <v>0</v>
      </c>
      <c r="K46" s="99">
        <f>COUNTIF(D46:D48, "Partial")/(COUNTA(D46:D48)+COUNTBLANK(D46:D48))</f>
        <v>0</v>
      </c>
    </row>
    <row r="47" spans="1:11" ht="52">
      <c r="A47" s="96"/>
      <c r="B47" s="6" t="s">
        <v>172</v>
      </c>
      <c r="C47" s="4" t="s">
        <v>173</v>
      </c>
      <c r="D47" s="61"/>
      <c r="E47" s="2" t="s">
        <v>39</v>
      </c>
      <c r="F47" s="54" t="s">
        <v>88</v>
      </c>
      <c r="G47" s="55" t="s">
        <v>174</v>
      </c>
      <c r="H47" s="3" t="s">
        <v>175</v>
      </c>
      <c r="I47" s="108"/>
      <c r="J47" s="108"/>
      <c r="K47" s="110"/>
    </row>
    <row r="48" spans="1:11" ht="26">
      <c r="A48" s="97"/>
      <c r="B48" s="19" t="s">
        <v>176</v>
      </c>
      <c r="C48" s="29" t="s">
        <v>177</v>
      </c>
      <c r="D48" s="59"/>
      <c r="E48" s="30" t="s">
        <v>39</v>
      </c>
      <c r="F48" s="52" t="s">
        <v>45</v>
      </c>
      <c r="G48" s="53" t="s">
        <v>178</v>
      </c>
      <c r="H48" s="31" t="s">
        <v>179</v>
      </c>
      <c r="I48" s="109"/>
      <c r="J48" s="109"/>
      <c r="K48" s="100"/>
    </row>
    <row r="49" spans="1:11" ht="136.9" customHeight="1">
      <c r="A49" s="95" t="s">
        <v>180</v>
      </c>
      <c r="B49" s="18" t="s">
        <v>181</v>
      </c>
      <c r="C49" s="26" t="s">
        <v>182</v>
      </c>
      <c r="D49" s="60"/>
      <c r="E49" s="27" t="s">
        <v>39</v>
      </c>
      <c r="F49" s="50"/>
      <c r="G49" s="51"/>
      <c r="H49" s="28"/>
      <c r="I49" s="107">
        <f>COUNTIF(D49:D57, "Yes")/(COUNTA(D49:D57)+COUNTBLANK(D49:D57))</f>
        <v>0</v>
      </c>
      <c r="J49" s="107">
        <f>COUNTIF(D49:D57, "No")/(COUNTA(D49:D57)+COUNTBLANK(D49:D57))</f>
        <v>0</v>
      </c>
      <c r="K49" s="99">
        <f>COUNTIF(D49:D57, "Partial")/(COUNTA(D49:D57)+COUNTBLANK(D49:D57))</f>
        <v>0</v>
      </c>
    </row>
    <row r="50" spans="1:11" ht="20.25" customHeight="1">
      <c r="A50" s="96"/>
      <c r="B50" s="6" t="s">
        <v>183</v>
      </c>
      <c r="C50" s="4" t="s">
        <v>184</v>
      </c>
      <c r="D50" s="61"/>
      <c r="E50" s="2" t="s">
        <v>39</v>
      </c>
      <c r="F50" s="54"/>
      <c r="G50" s="55"/>
      <c r="H50" s="3"/>
      <c r="I50" s="108"/>
      <c r="J50" s="108"/>
      <c r="K50" s="110"/>
    </row>
    <row r="51" spans="1:11" ht="62.5">
      <c r="A51" s="96"/>
      <c r="B51" s="6" t="s">
        <v>185</v>
      </c>
      <c r="C51" s="4" t="s">
        <v>186</v>
      </c>
      <c r="D51" s="61"/>
      <c r="E51" s="2" t="s">
        <v>39</v>
      </c>
      <c r="F51" s="54" t="s">
        <v>45</v>
      </c>
      <c r="G51" s="55" t="s">
        <v>187</v>
      </c>
      <c r="H51" s="3" t="s">
        <v>188</v>
      </c>
      <c r="I51" s="108"/>
      <c r="J51" s="108"/>
      <c r="K51" s="110"/>
    </row>
    <row r="52" spans="1:11" ht="39">
      <c r="A52" s="96"/>
      <c r="B52" s="6" t="s">
        <v>185</v>
      </c>
      <c r="C52" s="4" t="s">
        <v>189</v>
      </c>
      <c r="D52" s="61"/>
      <c r="E52" s="2" t="s">
        <v>39</v>
      </c>
      <c r="F52" s="54" t="s">
        <v>45</v>
      </c>
      <c r="G52" s="55" t="s">
        <v>190</v>
      </c>
      <c r="H52" s="3" t="s">
        <v>191</v>
      </c>
      <c r="I52" s="108"/>
      <c r="J52" s="108"/>
      <c r="K52" s="110"/>
    </row>
    <row r="53" spans="1:11" ht="25">
      <c r="A53" s="96"/>
      <c r="B53" s="6" t="s">
        <v>192</v>
      </c>
      <c r="C53" s="4" t="s">
        <v>193</v>
      </c>
      <c r="D53" s="61"/>
      <c r="E53" s="2" t="s">
        <v>39</v>
      </c>
      <c r="F53" s="54"/>
      <c r="G53" s="55"/>
      <c r="H53" s="3"/>
      <c r="I53" s="108"/>
      <c r="J53" s="108"/>
      <c r="K53" s="110"/>
    </row>
    <row r="54" spans="1:11" ht="26">
      <c r="A54" s="96"/>
      <c r="B54" s="6" t="s">
        <v>194</v>
      </c>
      <c r="C54" s="4" t="s">
        <v>195</v>
      </c>
      <c r="D54" s="61"/>
      <c r="E54" s="2" t="s">
        <v>39</v>
      </c>
      <c r="F54" s="54"/>
      <c r="G54" s="55"/>
      <c r="H54" s="3"/>
      <c r="I54" s="108"/>
      <c r="J54" s="108"/>
      <c r="K54" s="110"/>
    </row>
    <row r="55" spans="1:11" ht="39">
      <c r="A55" s="96"/>
      <c r="B55" s="6" t="s">
        <v>196</v>
      </c>
      <c r="C55" s="4" t="s">
        <v>197</v>
      </c>
      <c r="D55" s="61"/>
      <c r="E55" s="2" t="s">
        <v>39</v>
      </c>
      <c r="F55" s="54" t="s">
        <v>45</v>
      </c>
      <c r="G55" s="55" t="s">
        <v>198</v>
      </c>
      <c r="H55" s="3" t="s">
        <v>199</v>
      </c>
      <c r="I55" s="108"/>
      <c r="J55" s="108"/>
      <c r="K55" s="110"/>
    </row>
    <row r="56" spans="1:11" ht="26">
      <c r="A56" s="96"/>
      <c r="B56" s="6" t="s">
        <v>200</v>
      </c>
      <c r="C56" s="4" t="s">
        <v>201</v>
      </c>
      <c r="D56" s="61"/>
      <c r="E56" s="2" t="s">
        <v>39</v>
      </c>
      <c r="F56" s="54" t="s">
        <v>45</v>
      </c>
      <c r="G56" s="55" t="s">
        <v>202</v>
      </c>
      <c r="H56" s="3" t="s">
        <v>203</v>
      </c>
      <c r="I56" s="108"/>
      <c r="J56" s="108"/>
      <c r="K56" s="110"/>
    </row>
    <row r="57" spans="1:11" ht="26">
      <c r="A57" s="97"/>
      <c r="B57" s="19" t="s">
        <v>204</v>
      </c>
      <c r="C57" s="29" t="s">
        <v>205</v>
      </c>
      <c r="D57" s="59"/>
      <c r="E57" s="30" t="s">
        <v>39</v>
      </c>
      <c r="F57" s="52" t="s">
        <v>45</v>
      </c>
      <c r="G57" s="53" t="s">
        <v>206</v>
      </c>
      <c r="H57" s="31" t="s">
        <v>207</v>
      </c>
      <c r="I57" s="109"/>
      <c r="J57" s="109"/>
      <c r="K57" s="100"/>
    </row>
    <row r="58" spans="1:11" ht="130">
      <c r="A58" s="21" t="s">
        <v>208</v>
      </c>
      <c r="B58" s="22" t="s">
        <v>209</v>
      </c>
      <c r="C58" s="32" t="s">
        <v>210</v>
      </c>
      <c r="D58" s="62"/>
      <c r="E58" s="33" t="s">
        <v>39</v>
      </c>
      <c r="F58" s="56" t="s">
        <v>88</v>
      </c>
      <c r="G58" s="57" t="s">
        <v>211</v>
      </c>
      <c r="H58" s="34" t="s">
        <v>212</v>
      </c>
      <c r="I58" s="23">
        <f>COUNTIF(D58, "Yes")/(COUNTA(D58)+COUNTBLANK(D58))</f>
        <v>0</v>
      </c>
      <c r="J58" s="23">
        <f>COUNTIF(D58, "No")/(COUNTA(D58)+COUNTBLANK(D58))</f>
        <v>0</v>
      </c>
      <c r="K58" s="24">
        <f>COUNTIF(D58, "Partial")/(COUNTA(D58)+COUNTBLANK(D58))</f>
        <v>0</v>
      </c>
    </row>
    <row r="59" spans="1:11" ht="62.5">
      <c r="A59" s="21" t="s">
        <v>213</v>
      </c>
      <c r="B59" s="22" t="s">
        <v>214</v>
      </c>
      <c r="C59" s="32" t="s">
        <v>215</v>
      </c>
      <c r="D59" s="62"/>
      <c r="E59" s="33" t="s">
        <v>39</v>
      </c>
      <c r="F59" s="56" t="s">
        <v>45</v>
      </c>
      <c r="G59" s="57" t="s">
        <v>216</v>
      </c>
      <c r="H59" s="34" t="s">
        <v>217</v>
      </c>
      <c r="I59" s="23">
        <f>COUNTIF(D59, "Yes")/(COUNTA(D59)+COUNTBLANK(D59))</f>
        <v>0</v>
      </c>
      <c r="J59" s="23">
        <f>COUNTIF(D59, "No")/(COUNTA(D59)+COUNTBLANK(D59))</f>
        <v>0</v>
      </c>
      <c r="K59" s="24">
        <f>COUNTIF(D59, "Partial")/(COUNTA(D59)+COUNTBLANK(D59))</f>
        <v>0</v>
      </c>
    </row>
    <row r="60" spans="1:11">
      <c r="A60" s="25"/>
      <c r="B60" s="25"/>
      <c r="C60" s="25"/>
      <c r="D60" s="63"/>
      <c r="E60" s="25"/>
      <c r="F60" s="35"/>
      <c r="G60" s="35"/>
      <c r="H60" s="25"/>
      <c r="I60" s="35"/>
      <c r="J60" s="35"/>
      <c r="K60" s="35"/>
    </row>
  </sheetData>
  <sheetProtection formatCells="0" selectLockedCells="1"/>
  <autoFilter ref="A2:E60" xr:uid="{28829834-481B-4AAE-978D-AA5C6C602F82}"/>
  <mergeCells count="65">
    <mergeCell ref="I19:I21"/>
    <mergeCell ref="J19:J21"/>
    <mergeCell ref="K19:K21"/>
    <mergeCell ref="I22:I25"/>
    <mergeCell ref="J22:J25"/>
    <mergeCell ref="K22:K25"/>
    <mergeCell ref="I26:I32"/>
    <mergeCell ref="J26:J32"/>
    <mergeCell ref="K26:K32"/>
    <mergeCell ref="I33:I34"/>
    <mergeCell ref="J33:J34"/>
    <mergeCell ref="K33:K34"/>
    <mergeCell ref="I35:I37"/>
    <mergeCell ref="I41:I45"/>
    <mergeCell ref="J41:J45"/>
    <mergeCell ref="K41:K45"/>
    <mergeCell ref="I46:I48"/>
    <mergeCell ref="J46:J48"/>
    <mergeCell ref="K46:K48"/>
    <mergeCell ref="J35:J37"/>
    <mergeCell ref="K35:K37"/>
    <mergeCell ref="I49:I57"/>
    <mergeCell ref="J49:J57"/>
    <mergeCell ref="K49:K57"/>
    <mergeCell ref="I38:I40"/>
    <mergeCell ref="J38:J40"/>
    <mergeCell ref="K38:K40"/>
    <mergeCell ref="I11:I18"/>
    <mergeCell ref="J11:J18"/>
    <mergeCell ref="K11:K18"/>
    <mergeCell ref="I7:I8"/>
    <mergeCell ref="J7:J8"/>
    <mergeCell ref="K7:K8"/>
    <mergeCell ref="I9:I10"/>
    <mergeCell ref="J9:J10"/>
    <mergeCell ref="K9:K10"/>
    <mergeCell ref="I3:I4"/>
    <mergeCell ref="J3:J4"/>
    <mergeCell ref="K3:K4"/>
    <mergeCell ref="I5:I6"/>
    <mergeCell ref="J5:J6"/>
    <mergeCell ref="K5:K6"/>
    <mergeCell ref="A3:A4"/>
    <mergeCell ref="A49:A57"/>
    <mergeCell ref="A5:A6"/>
    <mergeCell ref="A46:A48"/>
    <mergeCell ref="A26:A32"/>
    <mergeCell ref="A7:A8"/>
    <mergeCell ref="A11:A18"/>
    <mergeCell ref="A33:A34"/>
    <mergeCell ref="A35:A37"/>
    <mergeCell ref="A38:A40"/>
    <mergeCell ref="A22:A25"/>
    <mergeCell ref="A41:A45"/>
    <mergeCell ref="A9:A10"/>
    <mergeCell ref="A19:A21"/>
    <mergeCell ref="F1:H1"/>
    <mergeCell ref="A1:A2"/>
    <mergeCell ref="K1:K2"/>
    <mergeCell ref="J1:J2"/>
    <mergeCell ref="I1:I2"/>
    <mergeCell ref="E1:E2"/>
    <mergeCell ref="D1:D2"/>
    <mergeCell ref="C1:C2"/>
    <mergeCell ref="B1:B2"/>
  </mergeCells>
  <conditionalFormatting sqref="D3:D59">
    <cfRule type="cellIs" dxfId="2" priority="1" operator="equal">
      <formula>"Partial"</formula>
    </cfRule>
    <cfRule type="cellIs" dxfId="1" priority="2" operator="equal">
      <formula>"Yes"</formula>
    </cfRule>
    <cfRule type="cellIs" dxfId="0" priority="3" operator="equal">
      <formula>"No"</formula>
    </cfRule>
  </conditionalFormatting>
  <pageMargins left="0.7" right="0.7" top="0.75" bottom="0.75" header="0.3" footer="0.3"/>
  <pageSetup paperSize="9" orientation="portrait"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F5885BCA-4D4C-45C2-A594-35974CDB5772}">
          <x14:formula1>
            <xm:f>Data!$A$2:$A$5</xm:f>
          </x14:formula1>
          <xm:sqref>D3:D59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E5285-13DB-4E9E-892A-6220B12B081A}">
  <dimension ref="E4:Z46"/>
  <sheetViews>
    <sheetView topLeftCell="C4" zoomScaleNormal="100" workbookViewId="0">
      <selection activeCell="AA12" sqref="AA12"/>
    </sheetView>
  </sheetViews>
  <sheetFormatPr defaultColWidth="9.1796875" defaultRowHeight="12.5"/>
  <cols>
    <col min="1" max="5" width="9.1796875" style="39"/>
    <col min="6" max="6" width="11.81640625" style="39" bestFit="1" customWidth="1"/>
    <col min="7" max="10" width="9.1796875" style="39"/>
    <col min="11" max="11" width="12.453125" style="40" bestFit="1" customWidth="1"/>
    <col min="12" max="12" width="13.54296875" style="40" bestFit="1" customWidth="1"/>
    <col min="13" max="13" width="10.453125" style="40" bestFit="1" customWidth="1"/>
    <col min="14" max="16" width="9.1796875" style="39"/>
    <col min="17" max="17" width="12.26953125" style="39" bestFit="1" customWidth="1"/>
    <col min="18" max="18" width="11.26953125" style="39" bestFit="1" customWidth="1"/>
    <col min="19" max="19" width="14.453125" style="39" bestFit="1" customWidth="1"/>
    <col min="20" max="16384" width="9.1796875" style="39"/>
  </cols>
  <sheetData>
    <row r="4" spans="5:26">
      <c r="E4" s="37"/>
      <c r="F4" s="37"/>
      <c r="G4" s="37"/>
      <c r="H4" s="37"/>
      <c r="I4" s="37"/>
      <c r="J4" s="37"/>
      <c r="K4" s="38"/>
      <c r="L4" s="38"/>
      <c r="M4" s="38"/>
      <c r="N4" s="37"/>
      <c r="O4" s="37"/>
      <c r="P4" s="37"/>
      <c r="Q4" s="37"/>
      <c r="R4" s="37"/>
      <c r="S4" s="37"/>
      <c r="T4" s="37"/>
      <c r="U4" s="37"/>
      <c r="V4" s="37"/>
      <c r="W4" s="37"/>
      <c r="X4" s="37"/>
      <c r="Y4" s="37"/>
      <c r="Z4" s="37"/>
    </row>
    <row r="5" spans="5:26">
      <c r="E5" s="37"/>
      <c r="F5" s="37"/>
      <c r="G5" s="37"/>
      <c r="H5" s="37"/>
      <c r="I5" s="37"/>
      <c r="J5" s="37"/>
      <c r="K5" s="38"/>
      <c r="L5" s="38"/>
      <c r="M5" s="38"/>
      <c r="N5" s="37"/>
      <c r="O5" s="37"/>
      <c r="P5" s="37"/>
      <c r="Q5" s="37"/>
      <c r="R5" s="37"/>
      <c r="S5" s="37"/>
      <c r="T5" s="37"/>
      <c r="U5" s="37"/>
      <c r="V5" s="37"/>
      <c r="W5" s="37"/>
      <c r="X5" s="37"/>
      <c r="Y5" s="37"/>
      <c r="Z5" s="37"/>
    </row>
    <row r="6" spans="5:26">
      <c r="E6" s="37"/>
      <c r="F6" s="37"/>
      <c r="G6" s="37"/>
      <c r="H6" s="37"/>
      <c r="I6" s="37"/>
      <c r="J6" s="37"/>
      <c r="K6" s="38"/>
      <c r="L6" s="38"/>
      <c r="M6" s="38"/>
      <c r="N6" s="37"/>
      <c r="O6" s="37"/>
      <c r="P6" s="37"/>
      <c r="Q6" s="37"/>
      <c r="R6" s="37"/>
      <c r="S6" s="37"/>
      <c r="T6" s="37"/>
      <c r="U6" s="37"/>
      <c r="V6" s="37"/>
      <c r="W6" s="37"/>
      <c r="X6" s="37"/>
      <c r="Y6" s="37"/>
      <c r="Z6" s="37"/>
    </row>
    <row r="7" spans="5:26">
      <c r="E7" s="37"/>
      <c r="F7" s="37"/>
      <c r="G7" s="37"/>
      <c r="H7" s="37"/>
      <c r="I7" s="37"/>
      <c r="J7" s="37"/>
      <c r="K7" s="38"/>
      <c r="L7" s="38"/>
      <c r="M7" s="38"/>
      <c r="N7" s="37"/>
      <c r="O7" s="37"/>
      <c r="P7" s="37"/>
      <c r="Q7" s="37"/>
      <c r="R7" s="37"/>
      <c r="S7" s="37"/>
      <c r="T7" s="37"/>
      <c r="U7" s="37"/>
      <c r="V7" s="37"/>
      <c r="W7" s="37"/>
      <c r="X7" s="37"/>
      <c r="Y7" s="37"/>
      <c r="Z7" s="37"/>
    </row>
    <row r="8" spans="5:26">
      <c r="E8" s="37"/>
      <c r="F8" s="37"/>
      <c r="G8" s="37"/>
      <c r="H8" s="37"/>
      <c r="I8" s="37"/>
      <c r="J8" s="37"/>
      <c r="K8" s="38"/>
      <c r="L8" s="38"/>
      <c r="M8" s="38"/>
      <c r="N8" s="37"/>
      <c r="O8" s="37"/>
      <c r="P8" s="37"/>
      <c r="Q8" s="37"/>
      <c r="R8" s="37"/>
      <c r="S8" s="37"/>
      <c r="T8" s="37"/>
      <c r="U8" s="37"/>
      <c r="V8" s="37"/>
      <c r="W8" s="37"/>
      <c r="X8" s="37"/>
      <c r="Y8" s="37"/>
      <c r="Z8" s="37"/>
    </row>
    <row r="9" spans="5:26">
      <c r="E9" s="37"/>
      <c r="F9" s="37"/>
      <c r="G9" s="37"/>
      <c r="H9" s="37"/>
      <c r="I9" s="37"/>
      <c r="J9" s="37"/>
      <c r="K9" s="38"/>
      <c r="L9" s="38"/>
      <c r="M9" s="38"/>
      <c r="N9" s="37"/>
      <c r="O9" s="37"/>
      <c r="P9" s="37"/>
      <c r="Q9" s="37"/>
      <c r="R9" s="37"/>
      <c r="S9" s="37"/>
      <c r="T9" s="37"/>
      <c r="U9" s="37"/>
      <c r="V9" s="37"/>
      <c r="W9" s="37"/>
      <c r="X9" s="37"/>
      <c r="Y9" s="37"/>
      <c r="Z9" s="37"/>
    </row>
    <row r="10" spans="5:26">
      <c r="E10" s="37"/>
      <c r="F10" s="37"/>
      <c r="G10" s="37"/>
      <c r="H10" s="37"/>
      <c r="I10" s="37"/>
      <c r="J10" s="37"/>
      <c r="K10" s="38"/>
      <c r="L10" s="38"/>
      <c r="M10" s="38"/>
      <c r="N10" s="37"/>
      <c r="O10" s="37"/>
      <c r="P10" s="37"/>
      <c r="Q10" s="37"/>
      <c r="R10" s="37"/>
      <c r="S10" s="37"/>
      <c r="T10" s="37"/>
      <c r="U10" s="37"/>
      <c r="V10" s="37"/>
      <c r="W10" s="37"/>
      <c r="X10" s="37"/>
      <c r="Y10" s="37"/>
      <c r="Z10" s="37"/>
    </row>
    <row r="11" spans="5:26">
      <c r="E11" s="37"/>
      <c r="F11" s="37"/>
      <c r="G11" s="37"/>
      <c r="H11" s="37"/>
      <c r="I11" s="37"/>
      <c r="J11" s="37"/>
      <c r="K11" s="38"/>
      <c r="L11" s="38"/>
      <c r="M11" s="38"/>
      <c r="N11" s="37"/>
      <c r="O11" s="37"/>
      <c r="P11" s="37"/>
      <c r="Q11" s="37"/>
      <c r="R11" s="37"/>
      <c r="S11" s="37"/>
      <c r="T11" s="37"/>
      <c r="U11" s="37"/>
      <c r="V11" s="37"/>
      <c r="W11" s="37"/>
      <c r="X11" s="37"/>
      <c r="Y11" s="37"/>
      <c r="Z11" s="37"/>
    </row>
    <row r="12" spans="5:26">
      <c r="E12" s="37"/>
      <c r="F12" s="37"/>
      <c r="G12" s="37"/>
      <c r="H12" s="37"/>
      <c r="I12" s="37"/>
      <c r="J12" s="37"/>
      <c r="K12" s="38"/>
      <c r="L12" s="38"/>
      <c r="M12" s="38"/>
      <c r="N12" s="37"/>
      <c r="O12" s="37"/>
      <c r="P12" s="37"/>
      <c r="Q12" s="37"/>
      <c r="R12" s="37"/>
      <c r="S12" s="37"/>
      <c r="T12" s="37"/>
      <c r="U12" s="37"/>
      <c r="V12" s="37"/>
      <c r="W12" s="37"/>
      <c r="X12" s="37"/>
      <c r="Y12" s="37"/>
      <c r="Z12" s="37"/>
    </row>
    <row r="13" spans="5:26">
      <c r="E13" s="37"/>
      <c r="F13" s="37"/>
      <c r="G13" s="37"/>
      <c r="H13" s="37"/>
      <c r="I13" s="37"/>
      <c r="J13" s="37"/>
      <c r="K13" s="38"/>
      <c r="L13" s="38"/>
      <c r="M13" s="38"/>
      <c r="N13" s="37"/>
      <c r="O13" s="37"/>
      <c r="P13" s="37"/>
      <c r="Q13" s="37"/>
      <c r="R13" s="37"/>
      <c r="S13" s="37"/>
      <c r="T13" s="37"/>
      <c r="U13" s="37"/>
      <c r="V13" s="37"/>
      <c r="W13" s="37"/>
      <c r="X13" s="37"/>
      <c r="Y13" s="37"/>
      <c r="Z13" s="37"/>
    </row>
    <row r="14" spans="5:26">
      <c r="E14" s="37"/>
      <c r="F14" s="37"/>
      <c r="G14" s="37"/>
      <c r="H14" s="37"/>
      <c r="I14" s="37"/>
      <c r="J14" s="37"/>
      <c r="K14" s="38"/>
      <c r="L14" s="38"/>
      <c r="M14" s="38"/>
      <c r="N14" s="37"/>
      <c r="O14" s="37"/>
      <c r="P14" s="37"/>
      <c r="Q14" s="37"/>
      <c r="R14" s="37"/>
      <c r="S14" s="37"/>
      <c r="T14" s="37"/>
      <c r="U14" s="37"/>
      <c r="V14" s="37"/>
      <c r="W14" s="37"/>
      <c r="X14" s="37"/>
      <c r="Y14" s="37"/>
      <c r="Z14" s="37"/>
    </row>
    <row r="15" spans="5:26">
      <c r="E15" s="37"/>
      <c r="F15" s="37"/>
      <c r="G15" s="37"/>
      <c r="H15" s="37"/>
      <c r="I15" s="37"/>
      <c r="J15" s="37"/>
      <c r="K15" s="38"/>
      <c r="L15" s="38"/>
      <c r="M15" s="38"/>
      <c r="N15" s="37"/>
      <c r="O15" s="37"/>
      <c r="P15" s="37"/>
      <c r="Q15" s="37"/>
      <c r="R15" s="37"/>
      <c r="S15" s="37"/>
      <c r="T15" s="37"/>
      <c r="U15" s="37"/>
      <c r="V15" s="37"/>
      <c r="W15" s="37"/>
      <c r="X15" s="37"/>
      <c r="Y15" s="37"/>
      <c r="Z15" s="37"/>
    </row>
    <row r="16" spans="5:26">
      <c r="E16" s="37"/>
      <c r="F16" s="37"/>
      <c r="G16" s="37"/>
      <c r="H16" s="37"/>
      <c r="I16" s="37"/>
      <c r="J16" s="37"/>
      <c r="K16" s="38"/>
      <c r="L16" s="38"/>
      <c r="M16" s="38"/>
      <c r="N16" s="37"/>
      <c r="O16" s="37"/>
      <c r="P16" s="37"/>
      <c r="Q16" s="37"/>
      <c r="R16" s="37"/>
      <c r="S16" s="37"/>
      <c r="T16" s="37"/>
      <c r="U16" s="37"/>
      <c r="V16" s="37"/>
      <c r="W16" s="37"/>
      <c r="X16" s="37"/>
      <c r="Y16" s="37"/>
      <c r="Z16" s="37"/>
    </row>
    <row r="17" spans="5:26">
      <c r="E17" s="37"/>
      <c r="F17" s="37"/>
      <c r="G17" s="37"/>
      <c r="H17" s="37"/>
      <c r="I17" s="37"/>
      <c r="J17" s="37"/>
      <c r="K17" s="38"/>
      <c r="L17" s="38"/>
      <c r="M17" s="38"/>
      <c r="N17" s="37"/>
      <c r="O17" s="37"/>
      <c r="P17" s="37"/>
      <c r="Q17" s="37"/>
      <c r="R17" s="37"/>
      <c r="S17" s="37"/>
      <c r="T17" s="37"/>
      <c r="U17" s="37"/>
      <c r="V17" s="37"/>
      <c r="W17" s="37"/>
      <c r="X17" s="37"/>
      <c r="Y17" s="37"/>
      <c r="Z17" s="37"/>
    </row>
    <row r="18" spans="5:26">
      <c r="E18" s="37"/>
      <c r="F18" s="37"/>
      <c r="G18" s="37"/>
      <c r="H18" s="37"/>
      <c r="I18" s="37"/>
      <c r="J18" s="37"/>
      <c r="K18" s="38"/>
      <c r="L18" s="38"/>
      <c r="M18" s="38"/>
      <c r="N18" s="37"/>
      <c r="O18" s="37"/>
      <c r="P18" s="37"/>
      <c r="Q18" s="37"/>
      <c r="R18" s="37"/>
      <c r="S18" s="37"/>
      <c r="T18" s="37"/>
      <c r="U18" s="37"/>
      <c r="V18" s="37"/>
      <c r="W18" s="37"/>
      <c r="X18" s="37"/>
      <c r="Y18" s="37"/>
      <c r="Z18" s="37"/>
    </row>
    <row r="19" spans="5:26">
      <c r="E19" s="37"/>
      <c r="F19" s="37"/>
      <c r="G19" s="37"/>
      <c r="H19" s="37"/>
      <c r="I19" s="37"/>
      <c r="J19" s="37"/>
      <c r="K19" s="38"/>
      <c r="L19" s="38"/>
      <c r="M19" s="38"/>
      <c r="N19" s="37"/>
      <c r="O19" s="37"/>
      <c r="P19" s="37"/>
      <c r="Q19" s="37"/>
      <c r="R19" s="37"/>
      <c r="S19" s="37"/>
      <c r="T19" s="37"/>
      <c r="U19" s="37"/>
      <c r="V19" s="37"/>
      <c r="W19" s="37"/>
      <c r="X19" s="37"/>
      <c r="Y19" s="37"/>
      <c r="Z19" s="37"/>
    </row>
    <row r="20" spans="5:26">
      <c r="E20" s="37"/>
      <c r="F20" s="37"/>
      <c r="G20" s="37"/>
      <c r="H20" s="37"/>
      <c r="I20" s="37"/>
      <c r="J20" s="37"/>
      <c r="K20" s="38"/>
      <c r="L20" s="38"/>
      <c r="M20" s="38"/>
      <c r="N20" s="37"/>
      <c r="O20" s="37"/>
      <c r="P20" s="37"/>
      <c r="Q20" s="37"/>
      <c r="R20" s="37"/>
      <c r="S20" s="37"/>
      <c r="T20" s="37"/>
      <c r="U20" s="37"/>
      <c r="V20" s="37"/>
      <c r="W20" s="37"/>
      <c r="X20" s="37"/>
      <c r="Y20" s="37"/>
      <c r="Z20" s="37"/>
    </row>
    <row r="21" spans="5:26">
      <c r="E21" s="37"/>
      <c r="F21" s="37"/>
      <c r="G21" s="37"/>
      <c r="H21" s="37"/>
      <c r="I21" s="37"/>
      <c r="J21" s="37"/>
      <c r="K21" s="38"/>
      <c r="L21" s="38"/>
      <c r="M21" s="38"/>
      <c r="N21" s="37"/>
      <c r="O21" s="37"/>
      <c r="P21" s="37"/>
      <c r="Q21" s="37"/>
      <c r="R21" s="37"/>
      <c r="S21" s="37"/>
      <c r="T21" s="37"/>
      <c r="U21" s="37"/>
      <c r="V21" s="37"/>
      <c r="W21" s="37"/>
      <c r="X21" s="37"/>
      <c r="Y21" s="37"/>
      <c r="Z21" s="37"/>
    </row>
    <row r="22" spans="5:26">
      <c r="E22" s="37"/>
      <c r="F22" s="37"/>
      <c r="G22" s="37"/>
      <c r="H22" s="37"/>
      <c r="I22" s="37"/>
      <c r="J22" s="37"/>
      <c r="K22" s="38"/>
      <c r="L22" s="38"/>
      <c r="M22" s="38"/>
      <c r="N22" s="37"/>
      <c r="O22" s="37"/>
      <c r="P22" s="37"/>
      <c r="Q22" s="37"/>
      <c r="R22" s="37"/>
      <c r="S22" s="37"/>
      <c r="T22" s="37"/>
      <c r="U22" s="37"/>
      <c r="V22" s="37"/>
      <c r="W22" s="37"/>
      <c r="X22" s="37"/>
      <c r="Y22" s="37"/>
      <c r="Z22" s="37"/>
    </row>
    <row r="23" spans="5:26">
      <c r="E23" s="37"/>
      <c r="F23" s="37"/>
      <c r="G23" s="37"/>
      <c r="H23" s="37"/>
      <c r="I23" s="37"/>
      <c r="J23" s="37"/>
      <c r="K23" s="38"/>
      <c r="L23" s="38"/>
      <c r="M23" s="38"/>
      <c r="N23" s="37"/>
      <c r="O23" s="37"/>
      <c r="P23" s="37"/>
      <c r="Q23" s="37"/>
      <c r="R23" s="37"/>
      <c r="S23" s="37"/>
      <c r="T23" s="37"/>
      <c r="U23" s="37"/>
      <c r="V23" s="37"/>
      <c r="W23" s="37"/>
      <c r="X23" s="37"/>
      <c r="Y23" s="37"/>
      <c r="Z23" s="37"/>
    </row>
    <row r="24" spans="5:26">
      <c r="E24" s="37"/>
      <c r="F24" s="37"/>
      <c r="G24" s="37"/>
      <c r="H24" s="37"/>
      <c r="I24" s="37"/>
      <c r="J24" s="37"/>
      <c r="K24" s="38"/>
      <c r="L24" s="38"/>
      <c r="M24" s="38"/>
      <c r="N24" s="37"/>
      <c r="O24" s="37"/>
      <c r="P24" s="37"/>
      <c r="Q24" s="37"/>
      <c r="R24" s="37"/>
      <c r="S24" s="37"/>
      <c r="T24" s="37"/>
      <c r="U24" s="37"/>
      <c r="V24" s="37"/>
      <c r="W24" s="37"/>
      <c r="X24" s="37"/>
      <c r="Y24" s="37"/>
      <c r="Z24" s="37"/>
    </row>
    <row r="25" spans="5:26">
      <c r="E25" s="37"/>
      <c r="F25" s="37"/>
      <c r="G25" s="37"/>
      <c r="H25" s="37"/>
      <c r="I25" s="37"/>
      <c r="J25" s="37"/>
      <c r="K25" s="38"/>
      <c r="L25" s="38"/>
      <c r="M25" s="38"/>
      <c r="N25" s="37"/>
      <c r="O25" s="37"/>
      <c r="P25" s="37"/>
      <c r="Q25" s="37"/>
      <c r="R25" s="37"/>
      <c r="S25" s="37"/>
      <c r="T25" s="37"/>
      <c r="U25" s="37"/>
      <c r="V25" s="37"/>
      <c r="W25" s="37"/>
      <c r="X25" s="37"/>
      <c r="Y25" s="37"/>
      <c r="Z25" s="37"/>
    </row>
    <row r="26" spans="5:26">
      <c r="E26" s="37"/>
      <c r="F26" s="37"/>
      <c r="G26" s="37"/>
      <c r="H26" s="37"/>
      <c r="I26" s="37"/>
      <c r="J26" s="37"/>
      <c r="K26" s="38"/>
      <c r="L26" s="38"/>
      <c r="M26" s="38"/>
      <c r="N26" s="37"/>
      <c r="O26" s="37"/>
      <c r="P26" s="37"/>
      <c r="Q26" s="37"/>
      <c r="R26" s="37"/>
      <c r="S26" s="37"/>
      <c r="T26" s="37"/>
      <c r="U26" s="37"/>
      <c r="V26" s="37"/>
      <c r="W26" s="37"/>
      <c r="X26" s="37"/>
      <c r="Y26" s="37"/>
      <c r="Z26" s="37"/>
    </row>
    <row r="27" spans="5:26">
      <c r="E27" s="37"/>
      <c r="F27" s="37"/>
      <c r="G27" s="37"/>
      <c r="H27" s="37"/>
      <c r="I27" s="37"/>
      <c r="J27" s="37"/>
      <c r="K27" s="38"/>
      <c r="L27" s="38"/>
      <c r="M27" s="38"/>
      <c r="N27" s="37"/>
      <c r="O27" s="37"/>
      <c r="P27" s="37"/>
      <c r="Q27" s="37"/>
      <c r="R27" s="37"/>
      <c r="S27" s="37"/>
      <c r="T27" s="37"/>
      <c r="U27" s="37"/>
      <c r="V27" s="37"/>
      <c r="W27" s="37"/>
      <c r="X27" s="37"/>
      <c r="Y27" s="37"/>
      <c r="Z27" s="37"/>
    </row>
    <row r="28" spans="5:26">
      <c r="E28" s="37"/>
      <c r="F28" s="37"/>
      <c r="G28" s="37"/>
      <c r="H28" s="37"/>
      <c r="I28" s="37"/>
      <c r="J28" s="37"/>
      <c r="K28" s="38"/>
      <c r="L28" s="38"/>
      <c r="M28" s="38"/>
      <c r="N28" s="37"/>
      <c r="O28" s="37"/>
      <c r="P28" s="37"/>
      <c r="Q28" s="37"/>
      <c r="R28" s="37"/>
      <c r="S28" s="37"/>
      <c r="T28" s="37"/>
      <c r="U28" s="37"/>
      <c r="V28" s="37"/>
      <c r="W28" s="37"/>
      <c r="X28" s="37"/>
      <c r="Y28" s="37"/>
      <c r="Z28" s="37"/>
    </row>
    <row r="29" spans="5:26">
      <c r="E29" s="37"/>
      <c r="F29" s="37"/>
      <c r="G29" s="37"/>
      <c r="H29" s="37"/>
      <c r="I29" s="37"/>
      <c r="J29" s="37"/>
      <c r="K29" s="38"/>
      <c r="L29" s="38"/>
      <c r="M29" s="38"/>
      <c r="N29" s="37"/>
      <c r="O29" s="37"/>
      <c r="P29" s="37"/>
      <c r="Q29" s="37"/>
      <c r="R29" s="37"/>
      <c r="S29" s="37"/>
      <c r="T29" s="37"/>
      <c r="U29" s="37"/>
      <c r="V29" s="37"/>
      <c r="W29" s="37"/>
      <c r="X29" s="37"/>
      <c r="Y29" s="37"/>
      <c r="Z29" s="37"/>
    </row>
    <row r="30" spans="5:26">
      <c r="E30" s="37"/>
      <c r="F30" s="37"/>
      <c r="G30" s="37"/>
      <c r="H30" s="37"/>
      <c r="I30" s="37"/>
      <c r="J30" s="37"/>
      <c r="K30" s="38"/>
      <c r="L30" s="38"/>
      <c r="M30" s="38"/>
      <c r="N30" s="37"/>
      <c r="O30" s="37"/>
      <c r="P30" s="37"/>
      <c r="Q30" s="37"/>
      <c r="R30" s="37"/>
      <c r="S30" s="37"/>
      <c r="T30" s="37"/>
      <c r="U30" s="37"/>
      <c r="V30" s="37"/>
      <c r="W30" s="37"/>
      <c r="X30" s="37"/>
      <c r="Y30" s="37"/>
      <c r="Z30" s="37"/>
    </row>
    <row r="31" spans="5:26">
      <c r="E31" s="37"/>
      <c r="F31" s="37"/>
      <c r="G31" s="37"/>
      <c r="H31" s="37"/>
      <c r="I31" s="37"/>
      <c r="J31" s="37"/>
      <c r="K31" s="38"/>
      <c r="L31" s="38"/>
      <c r="M31" s="38"/>
      <c r="N31" s="37"/>
      <c r="O31" s="37"/>
      <c r="P31" s="37"/>
      <c r="Q31" s="37"/>
      <c r="R31" s="37"/>
      <c r="S31" s="37"/>
      <c r="T31" s="37"/>
      <c r="U31" s="37"/>
      <c r="V31" s="37"/>
      <c r="W31" s="37"/>
      <c r="X31" s="37"/>
      <c r="Y31" s="37"/>
      <c r="Z31" s="37"/>
    </row>
    <row r="32" spans="5:26">
      <c r="E32" s="37"/>
      <c r="F32" s="37"/>
      <c r="G32" s="37"/>
      <c r="H32" s="37"/>
      <c r="I32" s="37"/>
      <c r="J32" s="37"/>
      <c r="K32" s="38"/>
      <c r="L32" s="38"/>
      <c r="M32" s="38"/>
      <c r="N32" s="37"/>
      <c r="O32" s="37"/>
      <c r="P32" s="37"/>
      <c r="Q32" s="37"/>
      <c r="R32" s="37"/>
      <c r="S32" s="37"/>
      <c r="T32" s="37"/>
      <c r="U32" s="37"/>
      <c r="V32" s="37"/>
      <c r="W32" s="37"/>
      <c r="X32" s="37"/>
      <c r="Y32" s="37"/>
      <c r="Z32" s="37"/>
    </row>
    <row r="33" spans="5:26">
      <c r="E33" s="37"/>
      <c r="F33" s="37"/>
      <c r="G33" s="37"/>
      <c r="H33" s="37"/>
      <c r="I33" s="37"/>
      <c r="J33" s="37"/>
      <c r="K33" s="38"/>
      <c r="L33" s="38"/>
      <c r="M33" s="38"/>
      <c r="N33" s="37"/>
      <c r="O33" s="37"/>
      <c r="P33" s="37"/>
      <c r="Q33" s="37"/>
      <c r="R33" s="37"/>
      <c r="S33" s="37"/>
      <c r="T33" s="37"/>
      <c r="U33" s="37"/>
      <c r="V33" s="37"/>
      <c r="W33" s="37"/>
      <c r="X33" s="37"/>
      <c r="Y33" s="37"/>
      <c r="Z33" s="37"/>
    </row>
    <row r="34" spans="5:26">
      <c r="E34" s="37"/>
      <c r="F34" s="37"/>
      <c r="G34" s="37"/>
      <c r="H34" s="37"/>
      <c r="I34" s="37"/>
      <c r="J34" s="37"/>
      <c r="K34" s="38"/>
      <c r="L34" s="38"/>
      <c r="M34" s="38"/>
      <c r="N34" s="37"/>
      <c r="O34" s="37"/>
      <c r="P34" s="37"/>
      <c r="Q34" s="37"/>
      <c r="R34" s="37"/>
      <c r="S34" s="37"/>
      <c r="T34" s="37"/>
      <c r="U34" s="37"/>
      <c r="V34" s="37"/>
      <c r="W34" s="37"/>
      <c r="X34" s="37"/>
      <c r="Y34" s="37"/>
      <c r="Z34" s="37"/>
    </row>
    <row r="35" spans="5:26">
      <c r="E35" s="37"/>
      <c r="F35" s="37"/>
      <c r="G35" s="37"/>
      <c r="H35" s="37"/>
      <c r="I35" s="37"/>
      <c r="J35" s="37"/>
      <c r="K35" s="38"/>
      <c r="L35" s="38"/>
      <c r="M35" s="38"/>
      <c r="N35" s="37"/>
      <c r="O35" s="37"/>
      <c r="P35" s="37"/>
      <c r="Q35" s="37"/>
      <c r="R35" s="37"/>
      <c r="S35" s="37"/>
      <c r="T35" s="37"/>
      <c r="U35" s="37"/>
      <c r="V35" s="37"/>
      <c r="W35" s="37"/>
      <c r="X35" s="37"/>
      <c r="Y35" s="37"/>
      <c r="Z35" s="37"/>
    </row>
    <row r="36" spans="5:26">
      <c r="E36" s="37"/>
      <c r="F36" s="37"/>
      <c r="G36" s="37"/>
      <c r="H36" s="37"/>
      <c r="I36" s="37"/>
      <c r="J36" s="37"/>
      <c r="K36" s="38"/>
      <c r="L36" s="38"/>
      <c r="M36" s="38"/>
      <c r="N36" s="37"/>
      <c r="O36" s="37"/>
      <c r="P36" s="37"/>
      <c r="Q36" s="37"/>
      <c r="R36" s="37"/>
      <c r="S36" s="37"/>
      <c r="T36" s="37"/>
      <c r="U36" s="37"/>
      <c r="V36" s="37"/>
      <c r="W36" s="37"/>
      <c r="X36" s="37"/>
      <c r="Y36" s="37"/>
      <c r="Z36" s="37"/>
    </row>
    <row r="37" spans="5:26">
      <c r="E37" s="37"/>
      <c r="F37" s="37"/>
      <c r="G37" s="37"/>
      <c r="H37" s="37"/>
      <c r="I37" s="37"/>
      <c r="J37" s="37"/>
      <c r="K37" s="38"/>
      <c r="L37" s="38"/>
      <c r="M37" s="38"/>
      <c r="N37" s="37"/>
      <c r="O37" s="37"/>
      <c r="P37" s="37"/>
      <c r="Q37" s="37"/>
      <c r="R37" s="37"/>
      <c r="S37" s="37"/>
      <c r="T37" s="37"/>
      <c r="U37" s="37"/>
      <c r="V37" s="37"/>
      <c r="W37" s="37"/>
      <c r="X37" s="37"/>
      <c r="Y37" s="37"/>
      <c r="Z37" s="37"/>
    </row>
    <row r="38" spans="5:26">
      <c r="E38" s="37"/>
      <c r="F38" s="37"/>
      <c r="G38" s="37"/>
      <c r="H38" s="37"/>
      <c r="I38" s="37"/>
      <c r="J38" s="37"/>
      <c r="K38" s="38"/>
      <c r="L38" s="38"/>
      <c r="M38" s="38"/>
      <c r="N38" s="37"/>
      <c r="O38" s="37"/>
      <c r="P38" s="37"/>
      <c r="Q38" s="37"/>
      <c r="R38" s="37"/>
      <c r="S38" s="37"/>
      <c r="T38" s="37"/>
      <c r="U38" s="37"/>
      <c r="V38" s="37"/>
      <c r="W38" s="37"/>
      <c r="X38" s="37"/>
      <c r="Y38" s="37"/>
      <c r="Z38" s="37"/>
    </row>
    <row r="39" spans="5:26">
      <c r="E39" s="37"/>
      <c r="F39" s="37"/>
      <c r="G39" s="37"/>
      <c r="H39" s="37"/>
      <c r="I39" s="37"/>
      <c r="J39" s="37"/>
      <c r="K39" s="38"/>
      <c r="L39" s="38"/>
      <c r="M39" s="38"/>
      <c r="N39" s="37"/>
      <c r="O39" s="37"/>
      <c r="P39" s="37"/>
      <c r="Q39" s="37"/>
      <c r="R39" s="37"/>
      <c r="S39" s="37"/>
      <c r="T39" s="37"/>
      <c r="U39" s="37"/>
      <c r="V39" s="37"/>
      <c r="W39" s="37"/>
      <c r="X39" s="37"/>
      <c r="Y39" s="37"/>
      <c r="Z39" s="37"/>
    </row>
    <row r="40" spans="5:26">
      <c r="E40" s="37"/>
      <c r="F40" s="37"/>
      <c r="G40" s="37"/>
      <c r="H40" s="37"/>
      <c r="I40" s="37"/>
      <c r="J40" s="37"/>
      <c r="K40" s="38"/>
      <c r="L40" s="38"/>
      <c r="M40" s="38"/>
      <c r="N40" s="37"/>
      <c r="O40" s="37"/>
      <c r="P40" s="37"/>
      <c r="Q40" s="37"/>
      <c r="R40" s="37"/>
      <c r="S40" s="37"/>
      <c r="T40" s="37"/>
      <c r="U40" s="37"/>
      <c r="V40" s="37"/>
      <c r="W40" s="37"/>
      <c r="X40" s="37"/>
      <c r="Y40" s="37"/>
      <c r="Z40" s="37"/>
    </row>
    <row r="41" spans="5:26">
      <c r="E41" s="37"/>
      <c r="F41" s="37"/>
      <c r="G41" s="37"/>
      <c r="H41" s="37"/>
      <c r="I41" s="37"/>
      <c r="J41" s="37"/>
      <c r="K41" s="38"/>
      <c r="L41" s="38"/>
      <c r="M41" s="38"/>
      <c r="N41" s="37"/>
      <c r="O41" s="37"/>
      <c r="P41" s="37"/>
      <c r="Q41" s="37"/>
      <c r="R41" s="37"/>
      <c r="S41" s="37"/>
      <c r="T41" s="37"/>
      <c r="U41" s="37"/>
      <c r="V41" s="37"/>
      <c r="W41" s="37"/>
      <c r="X41" s="37"/>
      <c r="Y41" s="37"/>
      <c r="Z41" s="37"/>
    </row>
    <row r="42" spans="5:26">
      <c r="E42" s="37"/>
      <c r="F42" s="37"/>
      <c r="G42" s="37"/>
      <c r="H42" s="37"/>
      <c r="I42" s="37"/>
      <c r="J42" s="37"/>
      <c r="K42" s="38"/>
      <c r="L42" s="38"/>
      <c r="M42" s="38"/>
      <c r="N42" s="37"/>
      <c r="O42" s="37"/>
      <c r="P42" s="37"/>
      <c r="Q42" s="37"/>
      <c r="R42" s="37"/>
      <c r="S42" s="37"/>
      <c r="T42" s="37"/>
      <c r="U42" s="37"/>
      <c r="V42" s="37"/>
      <c r="W42" s="37"/>
      <c r="X42" s="37"/>
      <c r="Y42" s="37"/>
      <c r="Z42" s="37"/>
    </row>
    <row r="43" spans="5:26">
      <c r="E43" s="37"/>
      <c r="F43" s="37"/>
      <c r="G43" s="37"/>
      <c r="H43" s="37"/>
      <c r="I43" s="37"/>
      <c r="J43" s="37"/>
      <c r="K43" s="38"/>
      <c r="L43" s="38"/>
      <c r="M43" s="38"/>
      <c r="N43" s="37"/>
      <c r="O43" s="37"/>
      <c r="P43" s="37"/>
      <c r="Q43" s="37"/>
      <c r="R43" s="37"/>
      <c r="S43" s="37"/>
      <c r="T43" s="37"/>
      <c r="U43" s="37"/>
      <c r="V43" s="37"/>
      <c r="W43" s="37"/>
      <c r="X43" s="37"/>
      <c r="Y43" s="37"/>
      <c r="Z43" s="37"/>
    </row>
    <row r="44" spans="5:26">
      <c r="E44" s="37"/>
      <c r="F44" s="37"/>
      <c r="G44" s="37"/>
      <c r="H44" s="37"/>
      <c r="I44" s="37"/>
      <c r="J44" s="37"/>
      <c r="K44" s="38"/>
      <c r="L44" s="38"/>
      <c r="M44" s="38"/>
      <c r="N44" s="37"/>
      <c r="O44" s="37"/>
      <c r="P44" s="37"/>
      <c r="Q44" s="37"/>
      <c r="R44" s="37"/>
      <c r="S44" s="37"/>
      <c r="T44" s="37"/>
      <c r="U44" s="37"/>
      <c r="V44" s="37"/>
      <c r="W44" s="37"/>
      <c r="X44" s="37"/>
      <c r="Y44" s="37"/>
      <c r="Z44" s="37"/>
    </row>
    <row r="45" spans="5:26">
      <c r="E45" s="37"/>
      <c r="F45" s="37"/>
      <c r="G45" s="37"/>
      <c r="H45" s="37"/>
      <c r="I45" s="37"/>
      <c r="J45" s="37"/>
      <c r="K45" s="38"/>
      <c r="L45" s="38"/>
      <c r="M45" s="38"/>
      <c r="N45" s="37"/>
      <c r="O45" s="37"/>
      <c r="P45" s="37"/>
      <c r="Q45" s="37"/>
      <c r="R45" s="37"/>
      <c r="S45" s="37"/>
      <c r="T45" s="37"/>
      <c r="U45" s="37"/>
      <c r="V45" s="37"/>
      <c r="W45" s="37"/>
      <c r="X45" s="37"/>
      <c r="Y45" s="37"/>
      <c r="Z45" s="37"/>
    </row>
    <row r="46" spans="5:26">
      <c r="E46" s="37"/>
      <c r="F46" s="37"/>
      <c r="G46" s="37"/>
      <c r="H46" s="37"/>
      <c r="I46" s="37"/>
      <c r="J46" s="37"/>
      <c r="K46" s="38"/>
      <c r="L46" s="38"/>
      <c r="M46" s="38"/>
      <c r="N46" s="37"/>
      <c r="O46" s="37"/>
      <c r="P46" s="37"/>
      <c r="Q46" s="37"/>
      <c r="R46" s="37"/>
      <c r="S46" s="37"/>
      <c r="T46" s="37"/>
      <c r="U46" s="37"/>
      <c r="V46" s="37"/>
      <c r="W46" s="37"/>
      <c r="X46" s="37"/>
      <c r="Y46" s="37"/>
      <c r="Z46" s="37"/>
    </row>
  </sheetData>
  <sheetProtection algorithmName="SHA-512" hashValue="4s9cOre3CTfP66adUwj7c+YC36deO1lCtRMm5BHpRlm8SDxmQef17H/Ol+iFBz5Kjf3pvBLT0OQ1rzXupcWw1Q==" saltValue="0TkQZktgi49iFmZtbCfIgg==" spinCount="100000" sheet="1" objects="1" scenarios="1" selectLockedCells="1" selectUnlockedCells="1"/>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63832-6B24-4AE5-804D-810A44484994}">
  <dimension ref="A1:I5"/>
  <sheetViews>
    <sheetView workbookViewId="0">
      <selection activeCell="A2" sqref="A2"/>
    </sheetView>
  </sheetViews>
  <sheetFormatPr defaultColWidth="9.1796875" defaultRowHeight="12.5"/>
  <cols>
    <col min="1" max="1" width="9.1796875" style="1"/>
    <col min="2" max="2" width="2.81640625" style="1" customWidth="1"/>
    <col min="3" max="3" width="43.81640625" style="1" bestFit="1" customWidth="1"/>
    <col min="4" max="4" width="2.81640625" style="1" customWidth="1"/>
    <col min="5" max="5" width="37.1796875" style="1" bestFit="1" customWidth="1"/>
    <col min="6" max="6" width="2.81640625" style="1" customWidth="1"/>
    <col min="7" max="7" width="37.1796875" style="1" bestFit="1" customWidth="1"/>
    <col min="8" max="8" width="2.81640625" style="1" customWidth="1"/>
    <col min="9" max="9" width="42.26953125" style="1" bestFit="1" customWidth="1"/>
    <col min="10" max="10" width="2.81640625" style="1" customWidth="1"/>
    <col min="11" max="11" width="40" style="1" bestFit="1" customWidth="1"/>
    <col min="12" max="12" width="2.81640625" style="1" customWidth="1"/>
    <col min="13" max="13" width="40" style="1" bestFit="1" customWidth="1"/>
    <col min="14" max="16384" width="9.1796875" style="1"/>
  </cols>
  <sheetData>
    <row r="1" spans="1:9">
      <c r="A1" s="1" t="s">
        <v>15</v>
      </c>
      <c r="I1" s="12"/>
    </row>
    <row r="2" spans="1:9">
      <c r="A2" s="42"/>
    </row>
    <row r="3" spans="1:9">
      <c r="A3" s="1" t="s">
        <v>38</v>
      </c>
    </row>
    <row r="4" spans="1:9">
      <c r="A4" s="1" t="s">
        <v>218</v>
      </c>
    </row>
    <row r="5" spans="1:9">
      <c r="A5" s="1" t="s">
        <v>219</v>
      </c>
    </row>
  </sheetData>
  <sheetProtection selectLockedCells="1" selectUnlockedCells="1"/>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5BDC24E024CD448B4F35F6E394166C6" ma:contentTypeVersion="10" ma:contentTypeDescription="Create a new document." ma:contentTypeScope="" ma:versionID="2fb9c1c2eff6ba8e2cbc1e0a2a1b299f">
  <xsd:schema xmlns:xsd="http://www.w3.org/2001/XMLSchema" xmlns:xs="http://www.w3.org/2001/XMLSchema" xmlns:p="http://schemas.microsoft.com/office/2006/metadata/properties" xmlns:ns2="e3949da1-2e4d-4167-9bc6-1a3c67e2dbee" xmlns:ns3="3a995b98-df9f-4d34-90c9-3fa471603e53" targetNamespace="http://schemas.microsoft.com/office/2006/metadata/properties" ma:root="true" ma:fieldsID="da1475d0b06a39919a66668de235e02c" ns2:_="" ns3:_="">
    <xsd:import namespace="e3949da1-2e4d-4167-9bc6-1a3c67e2dbee"/>
    <xsd:import namespace="3a995b98-df9f-4d34-90c9-3fa471603e5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DateTaken" minOccurs="0"/>
                <xsd:element ref="ns2:MediaServiceLocatio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949da1-2e4d-4167-9bc6-1a3c67e2db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a995b98-df9f-4d34-90c9-3fa471603e5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5207822-D35E-4922-A651-F1A21A041DEF}">
  <ds:schemaRefs>
    <ds:schemaRef ds:uri="http://schemas.microsoft.com/sharepoint/v3/contenttype/forms"/>
  </ds:schemaRefs>
</ds:datastoreItem>
</file>

<file path=customXml/itemProps2.xml><?xml version="1.0" encoding="utf-8"?>
<ds:datastoreItem xmlns:ds="http://schemas.openxmlformats.org/officeDocument/2006/customXml" ds:itemID="{311C4CD0-EF3D-4588-A4BA-F6B6BE5B36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949da1-2e4d-4167-9bc6-1a3c67e2dbee"/>
    <ds:schemaRef ds:uri="3a995b98-df9f-4d34-90c9-3fa471603e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ECC0408-4189-4096-AACB-B503B755ACEF}">
  <ds:schemaRefs>
    <ds:schemaRef ds:uri="http://purl.org/dc/terms/"/>
    <ds:schemaRef ds:uri="http://schemas.openxmlformats.org/package/2006/metadata/core-properties"/>
    <ds:schemaRef ds:uri="http://purl.org/dc/dcmitype/"/>
    <ds:schemaRef ds:uri="http://schemas.microsoft.com/office/infopath/2007/PartnerControls"/>
    <ds:schemaRef ds:uri="e3949da1-2e4d-4167-9bc6-1a3c67e2dbee"/>
    <ds:schemaRef ds:uri="http://purl.org/dc/elements/1.1/"/>
    <ds:schemaRef ds:uri="http://schemas.microsoft.com/office/2006/documentManagement/types"/>
    <ds:schemaRef ds:uri="3a995b98-df9f-4d34-90c9-3fa471603e53"/>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Overview</vt:lpstr>
      <vt:lpstr>Questionnaire</vt:lpstr>
      <vt:lpstr>Dashboard</vt:lpstr>
      <vt:lpstr>Data</vt:lpstr>
    </vt:vector>
  </TitlesOfParts>
  <Manager>Jason Smith</Manager>
  <Company>AEMO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for DER, VPP and 5MS participants</dc:title>
  <dc:subject/>
  <dc:creator>Virgil Titeu, Ameya Kelkar</dc:creator>
  <cp:keywords/>
  <dc:description/>
  <cp:lastModifiedBy>Fiona Reid</cp:lastModifiedBy>
  <cp:revision/>
  <dcterms:created xsi:type="dcterms:W3CDTF">2018-09-01T03:03:45Z</dcterms:created>
  <dcterms:modified xsi:type="dcterms:W3CDTF">2019-07-31T05:45:14Z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0x010100F5BDC24E024CD448B4F35F6E394166C6</vt:lpwstr>
  </property>
  <property fmtid="{D5CDD505-2E9C-101B-9397-08002B2CF9AE}" pid="3" name="AEMODocumentType">
    <vt:lpwstr>3;#Operational Record|859762f2-4462-42eb-9744-c955c7e2c540</vt:lpwstr>
  </property>
  <property fmtid="{D5CDD505-2E9C-101B-9397-08002B2CF9AE}" pid="4" name="AEMOKeywords">
    <vt:lpwstr/>
  </property>
  <property fmtid="{D5CDD505-2E9C-101B-9397-08002B2CF9AE}" pid="5" name="_dlc_DocIdItemGuid">
    <vt:lpwstr>a2a96d32-fa44-4647-a782-4487f1338d0e</vt:lpwstr>
  </property>
</Properties>
</file>