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http://sharedocs/projects/5ms/pd/10 Readiness/02 Market Readiness Strategy Documents/02 Transition and Cutover Strategy/Industry contingency plan/Final/"/>
    </mc:Choice>
  </mc:AlternateContent>
  <xr:revisionPtr revIDLastSave="0" documentId="13_ncr:1_{EFD30BF9-9674-4BC3-84B7-60BB87743EFE}" xr6:coauthVersionLast="44" xr6:coauthVersionMax="44" xr10:uidLastSave="{00000000-0000-0000-0000-000000000000}"/>
  <bookViews>
    <workbookView xWindow="-120" yWindow="-120" windowWidth="29040" windowHeight="15990" activeTab="2" xr2:uid="{019C27BA-E2FB-47BC-B620-A4B256FE5C75}"/>
  </bookViews>
  <sheets>
    <sheet name="Version" sheetId="4" r:id="rId1"/>
    <sheet name="Readiness Contingency Scenarios" sheetId="1" r:id="rId2"/>
    <sheet name="Readiness Risk Contingencies" sheetId="2" r:id="rId3"/>
    <sheet name="Sheet1" sheetId="3" state="hidden" r:id="rId4"/>
  </sheets>
  <definedNames>
    <definedName name="_xlnm._FilterDatabase" localSheetId="2" hidden="1">'Readiness Risk Contingencies'!$B$2:$O$2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7" i="2" l="1"/>
  <c r="M17" i="2"/>
  <c r="N13" i="2"/>
  <c r="M13" i="2"/>
  <c r="N9" i="2"/>
  <c r="M9" i="2"/>
  <c r="K9" i="2"/>
  <c r="J9" i="2"/>
  <c r="I9" i="2"/>
  <c r="N4" i="2"/>
  <c r="M4" i="2"/>
  <c r="K4" i="2"/>
  <c r="J4" i="2"/>
  <c r="I4" i="2"/>
  <c r="N3" i="2"/>
  <c r="M3" i="2"/>
  <c r="L3" i="2"/>
  <c r="K3" i="2"/>
  <c r="J3" i="2"/>
  <c r="I3" i="2"/>
  <c r="G3" i="2"/>
  <c r="F3" i="2"/>
</calcChain>
</file>

<file path=xl/sharedStrings.xml><?xml version="1.0" encoding="utf-8"?>
<sst xmlns="http://schemas.openxmlformats.org/spreadsheetml/2006/main" count="756" uniqueCount="217">
  <si>
    <t>Contingency Scenario</t>
  </si>
  <si>
    <t>Scenario Description</t>
  </si>
  <si>
    <t>Scenario Category</t>
  </si>
  <si>
    <t>Priority (H/M/L)</t>
  </si>
  <si>
    <t>Likelihood
(H/M/L)</t>
  </si>
  <si>
    <t>Monitoring Mechanism</t>
  </si>
  <si>
    <t>Response</t>
  </si>
  <si>
    <t>Comments</t>
  </si>
  <si>
    <t>C1</t>
  </si>
  <si>
    <t>R14, R15, R16, R17</t>
  </si>
  <si>
    <t>Readiness</t>
  </si>
  <si>
    <t>H</t>
  </si>
  <si>
    <t>L</t>
  </si>
  <si>
    <t>AEMO, Impacted Participants</t>
  </si>
  <si>
    <t>Industry Readiness Reporting</t>
  </si>
  <si>
    <t>C2</t>
  </si>
  <si>
    <t>R14, R15, R16</t>
  </si>
  <si>
    <t>M</t>
  </si>
  <si>
    <t xml:space="preserve">- MDPs to provide 5 minute subs until affected meters are compliant or
- MDPs do not send through reads and AEMO profiled supported substitutes until affected meters are complaint
- Escalate issue, recommend actions and seek guidance from the PCF and EF as appropriate
</t>
  </si>
  <si>
    <t>C3</t>
  </si>
  <si>
    <t>R14, R15, R16, R17, R19</t>
  </si>
  <si>
    <t>Industry Readiness Reporting (of Metering Transition Plan activities)</t>
  </si>
  <si>
    <t xml:space="preserve">- Response dependent on the underlying issues (consider duration and materiality)
- MDP to confirm rectification plan
- BAU MDP processes, including  manually loading data into MSATS or finding alternative pathways to MSATS using different sites
- AEMO to generate subs at time of Settlement until issue resolved (BAU process)
- AEMO and Participants to provide support as required (alternative mechanism to provide data)
- Escalate issue, recommend actions and seek guidance from the PCF and EF as appropriate
- As a last resort, MC to transfer NMIs to alternative MDP </t>
  </si>
  <si>
    <t>C4</t>
  </si>
  <si>
    <t>R14, R15, R16, R19</t>
  </si>
  <si>
    <t>MDP(s) or MP(s) accreditation not suitable at 5MS rule commencement</t>
  </si>
  <si>
    <t xml:space="preserve">- MC to transfer NMIs to accredited MDPs/MPs
- AEMO and Participants to provide support as required
- Escalate issue, recommend actions and seek guidance from the PCF and EF as appropriate
</t>
  </si>
  <si>
    <t>C5</t>
  </si>
  <si>
    <t>R14</t>
  </si>
  <si>
    <t>MSATS standing data not fully available at GS Rule commencement</t>
  </si>
  <si>
    <t>Metering and MSATS standing data not fully available/updated at GS rule commencement (post revision 2) - leading to material settlement difference</t>
  </si>
  <si>
    <t>- Monitor standing data issues and execute updates ASAP
- AEMO to provide support as required</t>
  </si>
  <si>
    <t xml:space="preserve">A similar scenario of MSATS standing data not fully available at 5MS commencement  will not affect operation of the NEM. Therefore no contingency response is expected for this scenario. </t>
  </si>
  <si>
    <t>C6</t>
  </si>
  <si>
    <t>R17, R19</t>
  </si>
  <si>
    <t xml:space="preserve">Failure of B2B and/or B2M to process required volumes </t>
  </si>
  <si>
    <t xml:space="preserve">Failure of B2B and/or B2M capability to process transaction volumes from 1 July 2021 </t>
  </si>
  <si>
    <t>Production</t>
  </si>
  <si>
    <t xml:space="preserve">Production monitoring activities identify that transaction volumes are not being processed as required </t>
  </si>
  <si>
    <t>AEMO and Participant BAU Monitoring</t>
  </si>
  <si>
    <t>- Follow existing BAU contingency processes and procedures</t>
  </si>
  <si>
    <t>C7</t>
  </si>
  <si>
    <t>R20</t>
  </si>
  <si>
    <t>AEMO MDM platform deployment delayed</t>
  </si>
  <si>
    <t>Criteria not met to proceed with the deployment of the AEMO MDM Platform</t>
  </si>
  <si>
    <t>AEMO milestones states that deployment/cutover has been delayed</t>
  </si>
  <si>
    <t>Program Milestones and Industry Readiness Reporting</t>
  </si>
  <si>
    <t>C8</t>
  </si>
  <si>
    <t>AEMO Settlements platform deployment delayed</t>
  </si>
  <si>
    <t>Criteria not met to proceed with the deployment of the AEMO settlements platform</t>
  </si>
  <si>
    <t>C9</t>
  </si>
  <si>
    <t>Criteria not met to proceed with the deployment of the AEMO dispatch platform</t>
  </si>
  <si>
    <t>C10</t>
  </si>
  <si>
    <t>AEMO MDM platform cutover failure</t>
  </si>
  <si>
    <t xml:space="preserve">Cutover process and production validations not successfully completed for MDM platform deployment as required by Cutover plan. </t>
  </si>
  <si>
    <t>Implementation</t>
  </si>
  <si>
    <t>Cutover plan</t>
  </si>
  <si>
    <t>C11</t>
  </si>
  <si>
    <t>AEMO Settlements platform cutover failure</t>
  </si>
  <si>
    <t>Cutover process and production validations not successfully completed for settlements platform deployment</t>
  </si>
  <si>
    <t>C12</t>
  </si>
  <si>
    <t>Cutover process and production validations not successfully completed for dispatch platform deployment</t>
  </si>
  <si>
    <t>C13</t>
  </si>
  <si>
    <t>R21</t>
  </si>
  <si>
    <t xml:space="preserve">AEMO MDM platform issues in production </t>
  </si>
  <si>
    <t xml:space="preserve">Missing or broken MDM functionality in production </t>
  </si>
  <si>
    <t>Issues identified in Production</t>
  </si>
  <si>
    <t>AEMO and participant BAU monitoring</t>
  </si>
  <si>
    <t>- Follow existing BAU defect processes, market notifications, including workarounds</t>
  </si>
  <si>
    <t>C14</t>
  </si>
  <si>
    <t>AEMO Settlements platform issues in production</t>
  </si>
  <si>
    <t xml:space="preserve">Missing or broken settlements functionality in production </t>
  </si>
  <si>
    <t>C15</t>
  </si>
  <si>
    <t xml:space="preserve">Missing or broken dispatch functionality in production </t>
  </si>
  <si>
    <t>C16</t>
  </si>
  <si>
    <t>5 minute bids not being accepted by AEMO</t>
  </si>
  <si>
    <t>5-minute bids from participants not able to be accepted by AEMO participants on bidding platform or web platform</t>
  </si>
  <si>
    <t>C17</t>
  </si>
  <si>
    <t>Settlement invoice not being generated</t>
  </si>
  <si>
    <t>Settlement invoices not being generated from rule commencement</t>
  </si>
  <si>
    <t>- Follow existing BAU contingency processes and procedures
- An incident would be raised and then incident mgt process would be followed e.g. market notifications</t>
  </si>
  <si>
    <t>C18</t>
  </si>
  <si>
    <t>C19</t>
  </si>
  <si>
    <t>Settlement invoices inaccuracies</t>
  </si>
  <si>
    <t>Settlement invoices calculated after settlement platform upgrade reveal inaccuracies in calculation</t>
  </si>
  <si>
    <t>C20</t>
  </si>
  <si>
    <t>R22</t>
  </si>
  <si>
    <t>AEMO MDM platform production failure</t>
  </si>
  <si>
    <t>System / hardware failure of AEMO's MDM platform post implementation</t>
  </si>
  <si>
    <t>C21</t>
  </si>
  <si>
    <t>AEMO Settlements platform production failure</t>
  </si>
  <si>
    <t>System / hardware failure of AEMO's settlements platform post implementation</t>
  </si>
  <si>
    <t>C22</t>
  </si>
  <si>
    <t>System / hardware failure of AEMO's dispatch platform post implementation</t>
  </si>
  <si>
    <t>- Implement Market suspension procedures if market is down for greater than 30 mins 
- An incident would be raised and then incident mgt process would be followed e.g. market notifications</t>
  </si>
  <si>
    <t>C23</t>
  </si>
  <si>
    <t>R23</t>
  </si>
  <si>
    <t>Major event at scheduled system deployment</t>
  </si>
  <si>
    <t>Major event (e.g. natural disaster, load shedding) occurs at time of scheduled system deployment</t>
  </si>
  <si>
    <t>AEMO, AEMC, All Participants</t>
  </si>
  <si>
    <t>Major event occurs at time of system deployment</t>
  </si>
  <si>
    <t>Cutover Plan and Escalation Process</t>
  </si>
  <si>
    <t>- Perform impact assessment and recommend preferred response e.g. alternative timings, assessment needs to consider materiality and duration of the delay and flow on consequences to the critical mass of Participants and broader market</t>
  </si>
  <si>
    <t>C24</t>
  </si>
  <si>
    <t>R24</t>
  </si>
  <si>
    <t>Not enough critical mass of participants to complete Market Trials</t>
  </si>
  <si>
    <t>Not enough critical mass of participants, or differentiation in participant types, to complete Market Trials</t>
  </si>
  <si>
    <t>AEMO milestones states that Market Trials are at risk</t>
  </si>
  <si>
    <t>C25</t>
  </si>
  <si>
    <t>R11</t>
  </si>
  <si>
    <t>AEMO 'not ready' to operate</t>
  </si>
  <si>
    <t>The AEMO internal project is not ready for 5MS Go Live</t>
  </si>
  <si>
    <t>AEMO may not be ready to deliver the full extent of the 5MS deliverables by Go Live, results in failure of Go Live for 5MS and GS Program</t>
  </si>
  <si>
    <t>Metering implementation activities affecting participant business functions during transitional period</t>
  </si>
  <si>
    <t>Expectations and interpretation of transitional activities to implement metering  procedure requirements may result  in some participants being unable to effectively deliver business functions</t>
  </si>
  <si>
    <t>R15</t>
  </si>
  <si>
    <t>Potential impacts from AEMO accreditation resource and timing constraints</t>
  </si>
  <si>
    <t>Resource and timing constraints for AEMO may result in delays to accreditation updates in timeframe required for transition activity</t>
  </si>
  <si>
    <t>R16</t>
  </si>
  <si>
    <t>Potential impacts from MSP accreditation resource and timing constraints</t>
  </si>
  <si>
    <t>Resource and timing constraints for MSP participants may result in delays to accreditation updates in timeframe required for transition activity</t>
  </si>
  <si>
    <t>R17</t>
  </si>
  <si>
    <t>Industry 'big bang' approach</t>
  </si>
  <si>
    <t>Potential for a number of Metering and/or Retail participants to go-live on 1 July 2021, sending 5MS compliant flows for the first time on that day, may result in an increase of  the potential of multiple failures across B2M and B2B networks.</t>
  </si>
  <si>
    <t>R19</t>
  </si>
  <si>
    <t>Risk of a critical mass of participants not being ‘ready’ at identified critical path milestones</t>
  </si>
  <si>
    <t xml:space="preserve">Critical mass of participants fail to meet expected industry Readiness critical path milestones, including not having adequate systems to undertake market trials and testing, resulting in failure to be ready for go-live. </t>
  </si>
  <si>
    <t>Risk of cutover failure</t>
  </si>
  <si>
    <t>Participant impact of AEMO systems not going live as scheduled within the planned cutover window (e.g. MDM cutover)</t>
  </si>
  <si>
    <t>Risk of degraded operational performance at go-live</t>
  </si>
  <si>
    <t>There is a risk that subsequent to the deployment or upgrade the market system becomes unavailable for an extended period due to malfunction</t>
  </si>
  <si>
    <t>Major event occurs at cutover</t>
  </si>
  <si>
    <t>Not enough participants for Market Trials</t>
  </si>
  <si>
    <t xml:space="preserve">Risk that there is not enough critical mass of participants, or differentiation in participant types, to complete Market Trials
</t>
  </si>
  <si>
    <t xml:space="preserve">Trigger for type 4 and 4A and VIC AMI new and replacement metering requirements treated as BAU process
Trigger for non-contestable unmetered loads is also treated as BAU process
</t>
  </si>
  <si>
    <t>- Implement Market suspension procedures if AEMO is unable to operate the spot market in accordance with the provision of the NER</t>
  </si>
  <si>
    <t>- Implement Market suspension procedures if AEMO is unable to operate the spot market in accordance with the provision of the NER
- An incident would be raised and then incident mgt process would be followed e.g. market notifications</t>
  </si>
  <si>
    <t>- Follow existing BAU contingency processes and procedures including settlements estimation
- An incident would be raised and then incident mgt process would be followed e.g. market notifications</t>
  </si>
  <si>
    <t>C26</t>
  </si>
  <si>
    <t>Miscalculations of dispatch instructions after dispatch platform upgrade</t>
  </si>
  <si>
    <t>Miscalculations of dispatch instructions</t>
  </si>
  <si>
    <t>Miscalculations of pre-dispatch and STPASA</t>
  </si>
  <si>
    <t>Miscalculations of pre-dispatch and STPASA after dispatch platform upgrade</t>
  </si>
  <si>
    <t>AEMO 'not ready' to operate within market conditions at rule commencement resulting in fundamental impact to ongoing NEM operations</t>
  </si>
  <si>
    <t>Metering Service Provider Participant(s) not suitably accredited at Rule commencement</t>
  </si>
  <si>
    <t xml:space="preserve">Ongoing monitoring of Industry Readiness Reporting shows that applicable MTP activities are running late resulting in an MDP or MP not being accredited at 5MS Rule commencement 
</t>
  </si>
  <si>
    <t>AEMO milestones states that deployment/cutover has/will been delayed</t>
  </si>
  <si>
    <t>- Escalate to PCF and Executive Forum
- Reschedule Market Trial with available participants
- Participants to consider bilateral testing</t>
  </si>
  <si>
    <t>Industry Readiness Reporting,
Monitoring of UFE publication data after 5MS commencement and 
BAU standing data monitoring mechanisms</t>
  </si>
  <si>
    <t xml:space="preserve">Ongoing Industry Readiness Reporting shows that applicable MTP activities are running late resulting in MSATS standing data not being fully available prior to R2 post GS Rule commencement 
BAU standing data monitoring mechanisms between AEMO and participants
UFE publication data from 5MS commcement indicates MSATS standing data is not fully available </t>
  </si>
  <si>
    <t>AEMO Bidding and dispatch platform deployment delayed</t>
  </si>
  <si>
    <t>AEMO Bidding and dispatch  platform cutover failure</t>
  </si>
  <si>
    <t>AEMO Bidding and dispatch  platform issues in production</t>
  </si>
  <si>
    <t>AEMO Bidding and dispatch  platform production failure</t>
  </si>
  <si>
    <t>Cutover process and production validations not successfully completed for bidding and dispatch platform deployment</t>
  </si>
  <si>
    <t>Criteria not met to proceed with the deployment of the AEMO bidding and dispatch platform</t>
  </si>
  <si>
    <t xml:space="preserve">Missing or broken bidding or dispatch functionality in production </t>
  </si>
  <si>
    <t>System / hardware failure of AEMO's bidding and dispatch platform post implementation</t>
  </si>
  <si>
    <t xml:space="preserve">Ongoing Industry Readiness Reporting shows that applicable MTP activities are running late resulting in MSATS standing data not being fully available prior to R2 post GS Rule commencement 
BAU standing data monitoring mechanisms between AEMO and participants
UFE publication data from 5MS commencement indicates MSATS standing data is not fully available </t>
  </si>
  <si>
    <t>Introduction of 5MS capability and architecture increases risk of system unavailability post cutover</t>
  </si>
  <si>
    <t>Risk that a major market event (e.g. load shedding) occurs at timeframe scheduled for go-live resulting in increased risk or impact to planned activity</t>
  </si>
  <si>
    <t>5MS GS INDUSTRY READINESS CONTINGENCY PLAN</t>
  </si>
  <si>
    <t xml:space="preserve">- Perform impact assessment, confirming risk of fundamental market failure and recommend preferred contingency response based on the physical and commercial market requirements
- Where necessary, escalate issue and recommend actions to the PCF or EF
- Submit rule change to AEMC (6 month process) where no other alternative approach exists
</t>
  </si>
  <si>
    <t>Industry Readiness Reporting,
Industry testing and Market trials</t>
  </si>
  <si>
    <t>- During the transition window, if 5 min bids cannot be accepted, but 30 min bids can, AEMO may require participants to provide 30 minute bids.
- If AEMO cannot receive 5 or 30 minute bids, the Market suspension procedures will be invoked</t>
  </si>
  <si>
    <t xml:space="preserve">Critical AEMO Milestones missed and not considered recoverable prior to rule commencement when assessed major checkpoint </t>
  </si>
  <si>
    <t xml:space="preserve">- MDPs to provide 5 minute subs until affected meters are compliant or
- MDPs do not send through reads and AEMO profiled supported substitutes until affected meters are compliant
- Escalate issue, recommend actions and seek guidance from the PCF and EF as appropriate
</t>
  </si>
  <si>
    <t>- Under standard operating processes, AEMO would raise an incident and then follow its incident management process. Market notifications would occur as appropriate.</t>
  </si>
  <si>
    <t>- Under standard operating processes, AEMO would raise an incident and then follow its incident management process. Market notifications would occur as appropriate. If market suspension is required, the market suspension procedures would be applied.</t>
  </si>
  <si>
    <t xml:space="preserve">Guide to Market Suspension in the NEM and associated procedures at: https://aemo.com.au/en/energy-systems/electricity/emergency-management/guide-to-market-suspension-in-the-nem </t>
  </si>
  <si>
    <t xml:space="preserve">- Under standard operating processes, AEMO would raise an incident and then follow its incident management process. Market notifications would occur as appropriate. </t>
  </si>
  <si>
    <t>- Under standard operating processes, AEMO would raise an incident and then follow its incident management process. Market notifications would occur as appropriate. Existing procedures would be applied as appropriate e.g. Settlement Estimations Policy, Settlement Revisions Policy</t>
  </si>
  <si>
    <t>NEM settlements procedures and guides at: https://aemo.com.au/energy-systems/electricity/national-electricity-market-nem/market-operations/settlements-and-payments/settlements/procedures-and-guides</t>
  </si>
  <si>
    <t>- Under standard operating processes, AEMO would raise an incident and then follow its incident management process. Market notifications would occur as appropriate. If market suspension is required, the market suspension procedures would be applied. 
If settlement adjustments ar required, existing procedures would be applied as appropriate e.g. Settlement revisions policy</t>
  </si>
  <si>
    <t>MDP(s) or MP(s) accreditation not suitable at 5MS commencement</t>
  </si>
  <si>
    <t>Establishment of extent of delay and industry consultation on appropriate response.
Confirmation that impact of delay will result in fundamental market failure
Development of Rule Change Proposal for AEMC consideration (AEMO).</t>
  </si>
  <si>
    <t>Minimum criteria not met for 5MS/GS commencements</t>
  </si>
  <si>
    <t>The following triggers may indicate that minimum criteria for 5MS/GS commencements may not be met: 
- Readiness reporting results, 7-8 months in advance of the commencement dates
- Insufficient participants in industry testing/market trials
- Unfavourable industry testing/market trial results</t>
  </si>
  <si>
    <t xml:space="preserve">Making a rule change request: 
https://www.aemc.gov.au/our-work/changing-energy-rules-unique-process/making-rule-change-request
A rule change request was lodged with AEMC on Thursday, 9 April 2020 seeking a 12-month deferral of both 5MS and GS. This contingency scenario continues to be relevant, for either the current commencement dates or any future change to the  commencement date. </t>
  </si>
  <si>
    <t>Essential meter(s) not fully compliant at 5MS rule commencement</t>
  </si>
  <si>
    <t>Essential meter(s) installation and reconfiguration not fully compliant at 5MS rule commencement</t>
  </si>
  <si>
    <t>Industry Readiness Reporting shows that applicable MTP activities are showing trends of running late resulting in a number of Essential meters not being fully compliant at 5MS Rule commencement</t>
  </si>
  <si>
    <t>Essential meter(s) metering data delivery issues</t>
  </si>
  <si>
    <t xml:space="preserve">MDP(s) not providing 5-min data for Essential meter(s) as required at 5MS commencement resulting in short term financial volatility </t>
  </si>
  <si>
    <t>Ongoing monitoring of Industry Readiness Reporting shows that applicable MTP activities are running late resulting in 5min metering data not being provided for a number of Essential meters at 5MS Rule commencement
MDP not suitably accredited by the defined dates outlined in the MSP Accreditation Update Plan</t>
  </si>
  <si>
    <t>- Perform impact assessment and recommend preferred response e.g. alternative timings, assessment needs to consider materiality and duration of the delay and flow on consequences to participants being able to meet minimum criteria for 5MS/GS commencements and broader market
- Implementing this contingency response could trigger other contingency scenarios (e.g. C1, C25)</t>
  </si>
  <si>
    <t xml:space="preserve">- Roll back release
- Perform impact assessment and recommend preferred response e.g. alternative timings, assessment needs to consider materiality and duration of the delay and flow on consequences to participants being able to meet minimum criteria for 5MS/GS commencements and broader market. 
- Allow adequate time for testing. </t>
  </si>
  <si>
    <t xml:space="preserve">- Roll back release
- Perform impact assessment and recommend preferred response e.g. alternative timings, assessment needs to consider materiality and duration of the delay and flow on consequences to participants being able to meet minimmum criteria for 5MS/GS commencements and broader market. 
- Allow adequate time for testing. 
</t>
  </si>
  <si>
    <t>- Perform impact assessment and recommend preferred response e.g. alternative timings, assessment needs to consider materiality and duration of the delay and flow on consequences to participants being able to meet minimum criteria for 5MS/GS commencements and broader market</t>
  </si>
  <si>
    <t>Too few participants to complete Market Trials</t>
  </si>
  <si>
    <t>Too few participants, or differentiation in participant types, to complete Market Trials</t>
  </si>
  <si>
    <r>
      <t xml:space="preserve">Minimum criteria (defined in </t>
    </r>
    <r>
      <rPr>
        <i/>
        <sz val="14"/>
        <color theme="1"/>
        <rFont val="Calibri"/>
        <family val="2"/>
        <scheme val="minor"/>
      </rPr>
      <t xml:space="preserve">Industry readiness contingency plan </t>
    </r>
    <r>
      <rPr>
        <sz val="14"/>
        <color theme="1"/>
        <rFont val="Calibri"/>
        <family val="2"/>
        <scheme val="minor"/>
      </rPr>
      <t>word document) not met for 5MS/GS commencements resulting in critical impact to NEM operations and/or material risk of market or power system failure</t>
    </r>
  </si>
  <si>
    <r>
      <t xml:space="preserve">- Outcome of assessment would be different if delay is pre </t>
    </r>
    <r>
      <rPr>
        <strike/>
        <sz val="14"/>
        <color theme="1"/>
        <rFont val="Calibri"/>
        <family val="2"/>
        <scheme val="minor"/>
      </rPr>
      <t xml:space="preserve">1/7/21 </t>
    </r>
    <r>
      <rPr>
        <sz val="14"/>
        <color theme="1"/>
        <rFont val="Calibri"/>
        <family val="2"/>
        <scheme val="minor"/>
      </rPr>
      <t>or post rule commencement</t>
    </r>
  </si>
  <si>
    <r>
      <t>Perform impact assessment and recommend preferred response e.g. alternative timings, assessment needs to consider materiality and duration of the delay and flow on consequences to</t>
    </r>
    <r>
      <rPr>
        <strike/>
        <sz val="14"/>
        <color theme="1"/>
        <rFont val="Calibri"/>
        <family val="2"/>
        <scheme val="minor"/>
      </rPr>
      <t xml:space="preserve"> </t>
    </r>
    <r>
      <rPr>
        <sz val="14"/>
        <color theme="1"/>
        <rFont val="Calibri"/>
        <family val="2"/>
        <scheme val="minor"/>
      </rPr>
      <t>participants being able to meet minimum criteria for 5MS/GS commencements and broader market
- Implementing this contingency response could trigger other contingency scenarios (e.g. C1, C25)</t>
    </r>
  </si>
  <si>
    <t>Essential meter(s) not fully compliant at 5MS commencement</t>
  </si>
  <si>
    <t>Essential meter(s) installation and reconfiguration not fully compliant at 5MS commencement</t>
  </si>
  <si>
    <t>Final round of Industry Readiness Reporting (May 2021) shows that applicable MTP activities are running late resulting in a number of Essential meters not being fully compliant at 5MS Rule commencement</t>
  </si>
  <si>
    <t>5-min Essential meter(s) metering data delivery issues</t>
  </si>
  <si>
    <t xml:space="preserve">MDP(s) not providing 5-minute data for Essential meter(s) as required at 5MS commencement resulting in short term financial volatility </t>
  </si>
  <si>
    <t>Final round of Industry Readiness Reporting (May 2021) shows that applicable MTP activities are running late resulting in a number of essential meters not being fully compliant at 5MS Rule commencement</t>
  </si>
  <si>
    <t>Ongoing monitoring of Industry Readiness Reporting shows that applicable MTP activities are running late resulting in 5min metering data not being provided for a number of essential meters at 5MS Rule commencement
MDP not suitably accredited by the defined dates outlined in the MSP Accreditation Update Plan</t>
  </si>
  <si>
    <t>5min Essential meter(s) metering data delivery issues</t>
  </si>
  <si>
    <t>Industry Risk Ref</t>
  </si>
  <si>
    <t>Impacted Stakeholders</t>
  </si>
  <si>
    <t>Triggers</t>
  </si>
  <si>
    <t>Risk Title</t>
  </si>
  <si>
    <t>Risk Description</t>
  </si>
  <si>
    <t>Contingency Scenario Ref</t>
  </si>
  <si>
    <t>VERSION CONTROL</t>
  </si>
  <si>
    <t>RWG</t>
  </si>
  <si>
    <t>5MS/GS Readiness working group</t>
  </si>
  <si>
    <t>VERSION</t>
  </si>
  <si>
    <t>RELEASE DATE</t>
  </si>
  <si>
    <t>CHANGES</t>
  </si>
  <si>
    <t>Draft released to the 5MS/GS RWG and CFG for comment</t>
  </si>
  <si>
    <t>Final document published, considers feedback from RWG and CFG</t>
  </si>
  <si>
    <t>Second draft released to the 5MS/GS RWG and CFG for comment containing additional sectionon minimum criteria for commencing 5MS and 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</si>
</sst>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9C0006"/>
      <name val="Calibri"/>
      <family val="2"/>
      <scheme val="minor"/>
    </font>
    <font>
      <sz val="14"/>
      <color theme="1"/>
      <name val="Calibri"/>
      <family val="2"/>
      <scheme val="minor"/>
    </font>
    <font>
      <sz val="14"/>
      <name val="Calibri"/>
      <family val="2"/>
      <scheme val="minor"/>
    </font>
    <font>
      <b/>
      <sz val="24"/>
      <color theme="0"/>
      <name val="Calibri"/>
      <family val="2"/>
      <scheme val="minor"/>
    </font>
    <font>
      <sz val="8"/>
      <name val="Calibri"/>
      <family val="2"/>
      <scheme val="minor"/>
    </font>
    <font>
      <strike/>
      <sz val="14"/>
      <color theme="1"/>
      <name val="Calibri"/>
      <family val="2"/>
      <scheme val="minor"/>
    </font>
    <font>
      <i/>
      <sz val="14"/>
      <color theme="1"/>
      <name val="Calibri"/>
      <family val="2"/>
      <scheme val="minor"/>
    </font>
    <font>
      <b/>
      <sz val="11"/>
      <color theme="1"/>
      <name val="Calibri"/>
      <family val="2"/>
      <scheme val="minor"/>
    </font>
    <font>
      <b/>
      <sz val="14"/>
      <color theme="0"/>
      <name val="Calibri"/>
      <family val="2"/>
      <scheme val="minor"/>
    </font>
    <font>
      <sz val="14"/>
      <color theme="1"/>
      <name val="Segoe UI Semilight"/>
      <family val="2"/>
    </font>
    <font>
      <u/>
      <sz val="11"/>
      <color theme="10"/>
      <name val="Calibri"/>
      <family val="2"/>
      <scheme val="minor"/>
    </font>
    <font>
      <b/>
      <sz val="16"/>
      <color theme="1"/>
      <name val="Calibri"/>
      <family val="2"/>
      <scheme val="minor"/>
    </font>
  </fonts>
  <fills count="9">
    <fill>
      <patternFill patternType="none"/>
    </fill>
    <fill>
      <patternFill patternType="gray125"/>
    </fill>
    <fill>
      <patternFill patternType="solid">
        <fgColor rgb="FFFFC7CE"/>
      </patternFill>
    </fill>
    <fill>
      <patternFill patternType="solid">
        <fgColor theme="5" tint="-0.249977111117893"/>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8"/>
        <bgColor theme="8"/>
      </patternFill>
    </fill>
    <fill>
      <patternFill patternType="solid">
        <fgColor theme="8" tint="0.79998168889431442"/>
        <bgColor indexed="64"/>
      </patternFill>
    </fill>
    <fill>
      <patternFill patternType="solid">
        <fgColor theme="7" tint="0.59999389629810485"/>
        <bgColor indexed="64"/>
      </patternFill>
    </fill>
  </fills>
  <borders count="30">
    <border>
      <left/>
      <right/>
      <top/>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thin">
        <color theme="0"/>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0"/>
      </right>
      <top/>
      <bottom/>
      <diagonal/>
    </border>
    <border>
      <left/>
      <right style="thin">
        <color theme="0"/>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theme="0"/>
      </right>
      <top style="medium">
        <color indexed="64"/>
      </top>
      <bottom/>
      <diagonal/>
    </border>
    <border>
      <left/>
      <right style="thin">
        <color theme="0"/>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11" fillId="0" borderId="0" applyNumberFormat="0" applyFill="0" applyBorder="0" applyAlignment="0" applyProtection="0"/>
  </cellStyleXfs>
  <cellXfs count="88">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top" wrapText="1"/>
    </xf>
    <xf numFmtId="0" fontId="4" fillId="3" borderId="0" xfId="0" applyFont="1" applyFill="1"/>
    <xf numFmtId="0" fontId="0" fillId="3" borderId="0" xfId="0" applyFill="1" applyAlignment="1">
      <alignment horizontal="left" vertical="center"/>
    </xf>
    <xf numFmtId="0" fontId="0" fillId="3" borderId="0" xfId="0" applyFill="1"/>
    <xf numFmtId="0" fontId="3" fillId="3" borderId="0" xfId="0" applyFont="1" applyFill="1" applyAlignment="1">
      <alignment wrapText="1"/>
    </xf>
    <xf numFmtId="15" fontId="4" fillId="3" borderId="0" xfId="0" applyNumberFormat="1" applyFont="1" applyFill="1" applyAlignment="1">
      <alignment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horizontal="left" vertical="top" wrapText="1"/>
    </xf>
    <xf numFmtId="0" fontId="2" fillId="0" borderId="0" xfId="0" applyFont="1" applyAlignment="1">
      <alignment horizontal="center" vertical="top"/>
    </xf>
    <xf numFmtId="0" fontId="2" fillId="0" borderId="0" xfId="0" quotePrefix="1" applyFont="1" applyAlignment="1">
      <alignment horizontal="left" vertical="top" wrapText="1"/>
    </xf>
    <xf numFmtId="0" fontId="2" fillId="0" borderId="0" xfId="0" applyFont="1" applyAlignment="1">
      <alignment vertical="top" wrapText="1"/>
    </xf>
    <xf numFmtId="15" fontId="4" fillId="3" borderId="0" xfId="0" quotePrefix="1" applyNumberFormat="1" applyFont="1" applyFill="1" applyAlignment="1">
      <alignment wrapText="1"/>
    </xf>
    <xf numFmtId="0" fontId="2" fillId="4" borderId="0" xfId="0" applyFont="1" applyFill="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left" vertical="top"/>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5" xfId="0" applyFont="1" applyFill="1" applyBorder="1" applyAlignment="1">
      <alignment horizontal="left" vertical="top" wrapText="1"/>
    </xf>
    <xf numFmtId="0" fontId="10" fillId="5" borderId="2" xfId="0" applyFont="1" applyFill="1" applyBorder="1" applyAlignment="1">
      <alignment horizontal="left" vertical="top" wrapText="1"/>
    </xf>
    <xf numFmtId="0" fontId="9" fillId="6" borderId="1"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2" fillId="4" borderId="6" xfId="0" applyFont="1" applyFill="1" applyBorder="1" applyAlignment="1">
      <alignment horizontal="center" vertical="top"/>
    </xf>
    <xf numFmtId="0" fontId="2" fillId="4" borderId="9" xfId="0" applyFont="1" applyFill="1" applyBorder="1" applyAlignment="1">
      <alignment horizontal="center" vertical="top"/>
    </xf>
    <xf numFmtId="0" fontId="2" fillId="4" borderId="10" xfId="0" applyFont="1" applyFill="1" applyBorder="1" applyAlignment="1">
      <alignment horizontal="center" vertical="top"/>
    </xf>
    <xf numFmtId="0" fontId="2" fillId="4" borderId="11" xfId="0" applyFont="1" applyFill="1" applyBorder="1" applyAlignment="1">
      <alignment horizontal="center" vertical="top"/>
    </xf>
    <xf numFmtId="0" fontId="9" fillId="6" borderId="6" xfId="0" applyFont="1" applyFill="1" applyBorder="1" applyAlignment="1">
      <alignment horizontal="center" vertical="center" wrapText="1"/>
    </xf>
    <xf numFmtId="0" fontId="10" fillId="5" borderId="8" xfId="0" applyFont="1" applyFill="1" applyBorder="1" applyAlignment="1">
      <alignment horizontal="left" vertical="top" wrapText="1"/>
    </xf>
    <xf numFmtId="0" fontId="10" fillId="5" borderId="12" xfId="0" applyFont="1" applyFill="1" applyBorder="1" applyAlignment="1">
      <alignment horizontal="left" vertical="top" wrapText="1"/>
    </xf>
    <xf numFmtId="0" fontId="10" fillId="5" borderId="7" xfId="0" applyFont="1" applyFill="1" applyBorder="1" applyAlignment="1">
      <alignment horizontal="left" vertical="top" wrapText="1"/>
    </xf>
    <xf numFmtId="0" fontId="10" fillId="5" borderId="13" xfId="0" applyFont="1" applyFill="1" applyBorder="1" applyAlignment="1">
      <alignment horizontal="left" vertical="top" wrapText="1"/>
    </xf>
    <xf numFmtId="0" fontId="9" fillId="6" borderId="6" xfId="0" applyFont="1" applyFill="1" applyBorder="1" applyAlignment="1">
      <alignment horizontal="left" vertical="center" wrapText="1"/>
    </xf>
    <xf numFmtId="0" fontId="12" fillId="0" borderId="0" xfId="0" applyFont="1" applyAlignment="1">
      <alignment vertical="top"/>
    </xf>
    <xf numFmtId="0" fontId="0" fillId="0" borderId="0" xfId="0" applyAlignment="1">
      <alignment vertical="top"/>
    </xf>
    <xf numFmtId="0" fontId="0" fillId="0" borderId="0" xfId="0" applyAlignment="1">
      <alignment vertical="top" wrapText="1"/>
    </xf>
    <xf numFmtId="0" fontId="11" fillId="0" borderId="0" xfId="2" applyAlignment="1">
      <alignment vertical="top" wrapText="1"/>
    </xf>
    <xf numFmtId="0" fontId="8" fillId="0" borderId="14" xfId="0" applyFont="1" applyBorder="1" applyAlignment="1">
      <alignment horizontal="center" vertical="top"/>
    </xf>
    <xf numFmtId="0" fontId="8" fillId="0" borderId="14" xfId="0" applyFont="1" applyBorder="1" applyAlignment="1">
      <alignment vertical="top"/>
    </xf>
    <xf numFmtId="0" fontId="8" fillId="0" borderId="14" xfId="0" applyFont="1" applyBorder="1" applyAlignment="1">
      <alignment horizontal="center" vertical="top"/>
    </xf>
    <xf numFmtId="0" fontId="0" fillId="0" borderId="14" xfId="0" applyBorder="1" applyAlignment="1">
      <alignment horizontal="center" vertical="top"/>
    </xf>
    <xf numFmtId="14" fontId="0" fillId="0" borderId="14" xfId="0" applyNumberFormat="1" applyBorder="1" applyAlignment="1">
      <alignment vertical="top"/>
    </xf>
    <xf numFmtId="0" fontId="0" fillId="0" borderId="14" xfId="0" applyBorder="1" applyAlignment="1">
      <alignment vertical="top" wrapText="1"/>
    </xf>
    <xf numFmtId="0" fontId="0" fillId="0" borderId="14" xfId="0" applyBorder="1" applyAlignment="1">
      <alignment vertical="top"/>
    </xf>
    <xf numFmtId="0" fontId="2" fillId="7" borderId="15" xfId="0" applyFont="1" applyFill="1" applyBorder="1" applyAlignment="1">
      <alignment vertical="top" wrapText="1"/>
    </xf>
    <xf numFmtId="0" fontId="2" fillId="7" borderId="16" xfId="0" applyFont="1" applyFill="1" applyBorder="1" applyAlignment="1">
      <alignment vertical="top" wrapText="1"/>
    </xf>
    <xf numFmtId="0" fontId="2" fillId="7" borderId="16" xfId="0" applyFont="1" applyFill="1" applyBorder="1" applyAlignment="1">
      <alignment horizontal="center" vertical="top" wrapText="1"/>
    </xf>
    <xf numFmtId="0" fontId="2" fillId="7" borderId="16" xfId="0" applyFont="1" applyFill="1" applyBorder="1" applyAlignment="1">
      <alignment horizontal="left" vertical="top" wrapText="1"/>
    </xf>
    <xf numFmtId="0" fontId="2" fillId="7" borderId="16" xfId="0" quotePrefix="1" applyFont="1" applyFill="1" applyBorder="1" applyAlignment="1">
      <alignment horizontal="left" vertical="top" wrapText="1"/>
    </xf>
    <xf numFmtId="0" fontId="2" fillId="7" borderId="17" xfId="0" applyFont="1" applyFill="1" applyBorder="1" applyAlignment="1">
      <alignment horizontal="left" vertical="top" wrapText="1"/>
    </xf>
    <xf numFmtId="0" fontId="2" fillId="7" borderId="18" xfId="0" applyFont="1" applyFill="1" applyBorder="1" applyAlignment="1">
      <alignment horizontal="left" vertical="top" wrapText="1"/>
    </xf>
    <xf numFmtId="0" fontId="2" fillId="7" borderId="20" xfId="0" applyFont="1" applyFill="1" applyBorder="1" applyAlignment="1">
      <alignment horizontal="center" vertical="top" wrapText="1"/>
    </xf>
    <xf numFmtId="0" fontId="2" fillId="7" borderId="20" xfId="0" applyFont="1" applyFill="1" applyBorder="1" applyAlignment="1">
      <alignment horizontal="left" vertical="top" wrapText="1"/>
    </xf>
    <xf numFmtId="0" fontId="2" fillId="7" borderId="20" xfId="0" quotePrefix="1" applyFont="1" applyFill="1" applyBorder="1" applyAlignment="1">
      <alignment horizontal="left" vertical="top" wrapText="1"/>
    </xf>
    <xf numFmtId="0" fontId="2" fillId="7" borderId="21" xfId="0" applyFont="1" applyFill="1" applyBorder="1" applyAlignment="1">
      <alignment horizontal="left" vertical="top" wrapText="1"/>
    </xf>
    <xf numFmtId="0" fontId="2" fillId="7" borderId="19" xfId="0" applyFont="1" applyFill="1" applyBorder="1" applyAlignment="1">
      <alignment horizontal="center" vertical="top" wrapText="1"/>
    </xf>
    <xf numFmtId="0" fontId="2" fillId="7" borderId="22" xfId="0" applyFont="1" applyFill="1" applyBorder="1" applyAlignment="1">
      <alignment horizontal="left" vertical="top" wrapText="1"/>
    </xf>
    <xf numFmtId="0" fontId="2" fillId="7" borderId="23" xfId="0" applyFont="1" applyFill="1" applyBorder="1" applyAlignment="1">
      <alignment horizontal="center" vertical="top" wrapText="1"/>
    </xf>
    <xf numFmtId="0" fontId="2" fillId="7" borderId="23" xfId="0" applyFont="1" applyFill="1" applyBorder="1" applyAlignment="1">
      <alignment horizontal="left" vertical="top" wrapText="1"/>
    </xf>
    <xf numFmtId="0" fontId="2" fillId="7" borderId="23" xfId="0" quotePrefix="1" applyFont="1" applyFill="1" applyBorder="1" applyAlignment="1">
      <alignment horizontal="left" vertical="top" wrapText="1"/>
    </xf>
    <xf numFmtId="0" fontId="2" fillId="7" borderId="24" xfId="0" applyFont="1" applyFill="1" applyBorder="1" applyAlignment="1">
      <alignment vertical="top" wrapText="1"/>
    </xf>
    <xf numFmtId="0" fontId="2" fillId="7" borderId="14" xfId="0" applyFont="1" applyFill="1" applyBorder="1" applyAlignment="1">
      <alignment vertical="top" wrapText="1"/>
    </xf>
    <xf numFmtId="0" fontId="2" fillId="7" borderId="14" xfId="0" applyFont="1" applyFill="1" applyBorder="1" applyAlignment="1">
      <alignment horizontal="center" vertical="top" wrapText="1"/>
    </xf>
    <xf numFmtId="0" fontId="2" fillId="7" borderId="14" xfId="0" applyFont="1" applyFill="1" applyBorder="1" applyAlignment="1">
      <alignment horizontal="left" vertical="top" wrapText="1"/>
    </xf>
    <xf numFmtId="0" fontId="2" fillId="7" borderId="14" xfId="0" quotePrefix="1" applyFont="1" applyFill="1" applyBorder="1" applyAlignment="1">
      <alignment horizontal="left" vertical="top" wrapText="1"/>
    </xf>
    <xf numFmtId="0" fontId="2" fillId="7" borderId="25" xfId="0" applyFont="1" applyFill="1" applyBorder="1" applyAlignment="1">
      <alignment horizontal="left" vertical="top" wrapText="1"/>
    </xf>
    <xf numFmtId="0" fontId="2" fillId="7" borderId="26" xfId="0" applyFont="1" applyFill="1" applyBorder="1" applyAlignment="1">
      <alignment horizontal="left" vertical="top" wrapText="1"/>
    </xf>
    <xf numFmtId="0" fontId="2" fillId="7" borderId="27" xfId="0" applyFont="1" applyFill="1" applyBorder="1" applyAlignment="1">
      <alignment vertical="top" wrapText="1"/>
    </xf>
    <xf numFmtId="0" fontId="2" fillId="7" borderId="28" xfId="0" applyFont="1" applyFill="1" applyBorder="1" applyAlignment="1">
      <alignment vertical="top" wrapText="1"/>
    </xf>
    <xf numFmtId="0" fontId="2" fillId="7" borderId="28" xfId="0" applyFont="1" applyFill="1" applyBorder="1" applyAlignment="1">
      <alignment horizontal="center" vertical="top" wrapText="1"/>
    </xf>
    <xf numFmtId="0" fontId="2" fillId="7" borderId="28" xfId="0" applyFont="1" applyFill="1" applyBorder="1" applyAlignment="1">
      <alignment horizontal="left" vertical="top" wrapText="1"/>
    </xf>
    <xf numFmtId="0" fontId="2" fillId="7" borderId="28" xfId="0" quotePrefix="1" applyFont="1" applyFill="1" applyBorder="1" applyAlignment="1">
      <alignment horizontal="left" vertical="top" wrapText="1"/>
    </xf>
    <xf numFmtId="0" fontId="2" fillId="7" borderId="29" xfId="0" applyFont="1" applyFill="1" applyBorder="1" applyAlignment="1">
      <alignment horizontal="left" vertical="top" wrapText="1"/>
    </xf>
    <xf numFmtId="0" fontId="2" fillId="7" borderId="24" xfId="0" applyFont="1" applyFill="1" applyBorder="1" applyAlignment="1">
      <alignment horizontal="left" vertical="top" wrapText="1"/>
    </xf>
    <xf numFmtId="0" fontId="2" fillId="7" borderId="22" xfId="0" applyFont="1" applyFill="1" applyBorder="1" applyAlignment="1">
      <alignment vertical="top" wrapText="1"/>
    </xf>
    <xf numFmtId="0" fontId="2" fillId="7" borderId="23" xfId="0" applyFont="1" applyFill="1" applyBorder="1" applyAlignment="1">
      <alignment vertical="top" wrapText="1"/>
    </xf>
    <xf numFmtId="0" fontId="2" fillId="7" borderId="22" xfId="1" applyFont="1" applyFill="1" applyBorder="1" applyAlignment="1">
      <alignment vertical="top" wrapText="1"/>
    </xf>
    <xf numFmtId="0" fontId="2" fillId="7" borderId="23" xfId="1" applyFont="1" applyFill="1" applyBorder="1" applyAlignment="1">
      <alignment vertical="top" wrapText="1"/>
    </xf>
    <xf numFmtId="0" fontId="2" fillId="7" borderId="24" xfId="1" applyFont="1" applyFill="1" applyBorder="1" applyAlignment="1">
      <alignment vertical="top" wrapText="1"/>
    </xf>
    <xf numFmtId="0" fontId="2" fillId="7" borderId="14" xfId="1" applyFont="1" applyFill="1" applyBorder="1" applyAlignment="1">
      <alignment vertical="top" wrapText="1"/>
    </xf>
    <xf numFmtId="0" fontId="2" fillId="8" borderId="0" xfId="0" applyFont="1" applyFill="1" applyAlignment="1">
      <alignment horizontal="center" vertical="top" wrapText="1"/>
    </xf>
    <xf numFmtId="0" fontId="10" fillId="8" borderId="6" xfId="0" applyFont="1" applyFill="1" applyBorder="1" applyAlignment="1">
      <alignment horizontal="center" vertical="top" wrapText="1"/>
    </xf>
    <xf numFmtId="0" fontId="10" fillId="8" borderId="10" xfId="0" applyFont="1" applyFill="1" applyBorder="1" applyAlignment="1">
      <alignment horizontal="center" vertical="top" wrapText="1"/>
    </xf>
    <xf numFmtId="0" fontId="10" fillId="8" borderId="9" xfId="0" applyFont="1" applyFill="1" applyBorder="1" applyAlignment="1">
      <alignment horizontal="center" vertical="top" wrapText="1"/>
    </xf>
    <xf numFmtId="0" fontId="10" fillId="8" borderId="11" xfId="0" applyFont="1" applyFill="1" applyBorder="1" applyAlignment="1">
      <alignment horizontal="center" vertical="top" wrapText="1"/>
    </xf>
  </cellXfs>
  <cellStyles count="3">
    <cellStyle name="Bad" xfId="1" builtinId="27"/>
    <cellStyle name="Hyperlink" xfId="2" builtinId="8"/>
    <cellStyle name="Normal" xfId="0" builtinId="0"/>
  </cellStyles>
  <dxfs count="14">
    <dxf>
      <font>
        <b val="0"/>
        <i val="0"/>
        <strike val="0"/>
        <condense val="0"/>
        <extend val="0"/>
        <outline val="0"/>
        <shadow val="0"/>
        <u val="none"/>
        <vertAlign val="baseline"/>
        <sz val="14"/>
        <color theme="1"/>
        <name val="Calibri"/>
        <family val="2"/>
        <scheme val="minor"/>
      </font>
      <fill>
        <patternFill patternType="solid">
          <fgColor indexed="64"/>
          <bgColor theme="7" tint="0.59999389629810485"/>
        </patternFill>
      </fill>
      <alignment horizontal="center"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fill>
        <patternFill patternType="solid">
          <fgColor indexed="64"/>
          <bgColor rgb="FF92D050"/>
        </patternFill>
      </fill>
      <alignment horizontal="center"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center" vertical="top"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dxf>
    <dxf>
      <font>
        <outline val="0"/>
        <shadow val="0"/>
        <u val="none"/>
        <vertAlign val="baseline"/>
        <sz val="14"/>
        <color theme="1"/>
        <name val="Calibri"/>
        <family val="2"/>
        <scheme val="minor"/>
      </font>
    </dxf>
    <dxf>
      <font>
        <b val="0"/>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17503B-E70E-4133-9A07-C094234C17CD}" name="Table1" displayName="Table1" ref="A2:L28" totalsRowShown="0" headerRowDxfId="13" dataDxfId="12">
  <autoFilter ref="A2:L28" xr:uid="{1D09E6BF-3DED-4572-A193-7817B3271B7F}"/>
  <tableColumns count="12">
    <tableColumn id="1" xr3:uid="{9A3A8EA5-C649-4DD4-A3F6-05AACD809948}" name="Contingency Scenario Ref" dataDxfId="2"/>
    <tableColumn id="2" xr3:uid="{407301DF-FE8A-4D3B-AADF-861AED0CFE50}" name="Industry Risk Ref" dataDxfId="0"/>
    <tableColumn id="3" xr3:uid="{9D7D3EA1-24DE-426A-BDE5-94A1C64ACF1C}" name="Contingency Scenario" dataDxfId="1"/>
    <tableColumn id="4" xr3:uid="{FEC48495-9EE6-4BFA-B63A-45BC52D1C5B4}" name="Scenario Description" dataDxfId="11"/>
    <tableColumn id="5" xr3:uid="{DCB3CC37-8D86-4DE9-82AD-6C241FEE8BE8}" name="Scenario Category" dataDxfId="10"/>
    <tableColumn id="6" xr3:uid="{A081CD97-DBFE-426A-A858-08686B4531C1}" name="Priority (H/M/L)" dataDxfId="9"/>
    <tableColumn id="7" xr3:uid="{84E5E048-D54B-41B9-A1EB-73103DACDA15}" name="Likelihood_x000a_(H/M/L)" dataDxfId="8"/>
    <tableColumn id="8" xr3:uid="{0EC32DB2-4F98-457F-B321-38B52AC967AA}" name="Impacted Stakeholders" dataDxfId="7"/>
    <tableColumn id="9" xr3:uid="{975C7EE7-95AA-4A3C-BDF4-20A35A71EDB9}" name="Triggers" dataDxfId="6"/>
    <tableColumn id="10" xr3:uid="{24F3DFC4-8D38-4715-83B1-1E08945D7BF6}" name="Monitoring Mechanism" dataDxfId="5"/>
    <tableColumn id="11" xr3:uid="{91CF5A86-3C74-4450-97D6-9D5B887A9AF3}" name="Response" dataDxfId="4"/>
    <tableColumn id="15" xr3:uid="{93AB2C92-286D-4E10-BF79-79CF3C685188}" name="Comments" dataDxfId="3"/>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emo.com.au/consultations/industry-forums-and-working-groups/list-of-industry-forums-and-working-groups/5ms-readiness-working-group-rwg"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BD7EE-814A-4EEA-BFFA-8945A3BB5679}">
  <dimension ref="A1:E7"/>
  <sheetViews>
    <sheetView workbookViewId="0">
      <selection activeCell="E13" sqref="E13"/>
    </sheetView>
  </sheetViews>
  <sheetFormatPr defaultRowHeight="15" x14ac:dyDescent="0.25"/>
  <cols>
    <col min="3" max="3" width="13.42578125" bestFit="1" customWidth="1"/>
    <col min="5" max="5" width="52.85546875" customWidth="1"/>
  </cols>
  <sheetData>
    <row r="1" spans="1:5" ht="21" x14ac:dyDescent="0.25">
      <c r="A1" s="36" t="s">
        <v>208</v>
      </c>
      <c r="B1" s="37"/>
      <c r="C1" s="37"/>
      <c r="D1" s="37"/>
      <c r="E1" s="38"/>
    </row>
    <row r="2" spans="1:5" ht="21" x14ac:dyDescent="0.25">
      <c r="A2" s="36"/>
      <c r="B2" s="37"/>
      <c r="C2" s="37"/>
      <c r="D2" s="37" t="s">
        <v>209</v>
      </c>
      <c r="E2" s="39" t="s">
        <v>210</v>
      </c>
    </row>
    <row r="3" spans="1:5" x14ac:dyDescent="0.25">
      <c r="A3" s="37"/>
      <c r="B3" s="37"/>
      <c r="C3" s="37"/>
      <c r="D3" s="37"/>
      <c r="E3" s="38"/>
    </row>
    <row r="4" spans="1:5" x14ac:dyDescent="0.25">
      <c r="A4" s="37"/>
      <c r="B4" s="40" t="s">
        <v>211</v>
      </c>
      <c r="C4" s="41" t="s">
        <v>212</v>
      </c>
      <c r="D4" s="42" t="s">
        <v>213</v>
      </c>
      <c r="E4" s="42"/>
    </row>
    <row r="5" spans="1:5" x14ac:dyDescent="0.25">
      <c r="A5" s="37"/>
      <c r="B5" s="43">
        <v>0.1</v>
      </c>
      <c r="C5" s="44">
        <v>43819</v>
      </c>
      <c r="D5" s="46"/>
      <c r="E5" s="45" t="s">
        <v>214</v>
      </c>
    </row>
    <row r="6" spans="1:5" ht="45" x14ac:dyDescent="0.25">
      <c r="A6" s="37"/>
      <c r="B6" s="43">
        <v>0.2</v>
      </c>
      <c r="C6" s="44">
        <v>43889</v>
      </c>
      <c r="D6" s="46"/>
      <c r="E6" s="45" t="s">
        <v>216</v>
      </c>
    </row>
    <row r="7" spans="1:5" ht="30" x14ac:dyDescent="0.25">
      <c r="B7" s="43">
        <v>1</v>
      </c>
      <c r="C7" s="44">
        <v>43987</v>
      </c>
      <c r="D7" s="46"/>
      <c r="E7" s="45" t="s">
        <v>215</v>
      </c>
    </row>
  </sheetData>
  <mergeCells count="1">
    <mergeCell ref="D4:E4"/>
  </mergeCells>
  <hyperlinks>
    <hyperlink ref="E2" r:id="rId1" xr:uid="{0D759F30-6730-4DF4-B7A8-7A7943FA25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46EB1-591F-4F56-9F04-86C6EED23B08}">
  <sheetPr codeName="Sheet1"/>
  <dimension ref="A1:M28"/>
  <sheetViews>
    <sheetView zoomScale="85" zoomScaleNormal="85" workbookViewId="0">
      <pane xSplit="4" ySplit="2" topLeftCell="E3" activePane="bottomRight" state="frozen"/>
      <selection pane="topRight" activeCell="F1" sqref="F1"/>
      <selection pane="bottomLeft" activeCell="A4" sqref="A4"/>
      <selection pane="bottomRight" activeCell="D26" sqref="D26"/>
    </sheetView>
  </sheetViews>
  <sheetFormatPr defaultRowHeight="15" x14ac:dyDescent="0.25"/>
  <cols>
    <col min="1" max="1" width="15.42578125" customWidth="1"/>
    <col min="2" max="2" width="14.42578125" customWidth="1"/>
    <col min="3" max="3" width="20.85546875" customWidth="1"/>
    <col min="4" max="4" width="33.7109375" customWidth="1"/>
    <col min="5" max="5" width="14.42578125" customWidth="1"/>
    <col min="6" max="6" width="14.28515625" customWidth="1"/>
    <col min="7" max="7" width="12.85546875" customWidth="1"/>
    <col min="8" max="8" width="24.28515625" customWidth="1"/>
    <col min="9" max="9" width="43" customWidth="1"/>
    <col min="10" max="10" width="16.42578125" customWidth="1"/>
    <col min="11" max="11" width="46.5703125" customWidth="1"/>
    <col min="12" max="12" width="37.42578125" customWidth="1"/>
  </cols>
  <sheetData>
    <row r="1" spans="1:12" ht="31.5" x14ac:dyDescent="0.5">
      <c r="A1" s="4" t="s">
        <v>161</v>
      </c>
      <c r="B1" s="5"/>
      <c r="C1" s="6"/>
      <c r="D1" s="7"/>
      <c r="E1" s="8"/>
      <c r="F1" s="8"/>
      <c r="G1" s="8"/>
      <c r="H1" s="15">
        <v>43987</v>
      </c>
      <c r="I1" s="9"/>
      <c r="J1" s="9"/>
      <c r="K1" s="10"/>
      <c r="L1" s="11"/>
    </row>
    <row r="2" spans="1:12" ht="56.25" x14ac:dyDescent="0.25">
      <c r="A2" s="2" t="s">
        <v>207</v>
      </c>
      <c r="B2" s="2" t="s">
        <v>202</v>
      </c>
      <c r="C2" s="2" t="s">
        <v>0</v>
      </c>
      <c r="D2" s="2" t="s">
        <v>1</v>
      </c>
      <c r="E2" s="2" t="s">
        <v>2</v>
      </c>
      <c r="F2" s="2" t="s">
        <v>3</v>
      </c>
      <c r="G2" s="2" t="s">
        <v>4</v>
      </c>
      <c r="H2" s="2" t="s">
        <v>203</v>
      </c>
      <c r="I2" s="2" t="s">
        <v>204</v>
      </c>
      <c r="J2" s="2" t="s">
        <v>5</v>
      </c>
      <c r="K2" s="2" t="s">
        <v>6</v>
      </c>
      <c r="L2" s="2" t="s">
        <v>7</v>
      </c>
    </row>
    <row r="3" spans="1:12" ht="409.5" customHeight="1" x14ac:dyDescent="0.25">
      <c r="A3" s="16" t="s">
        <v>8</v>
      </c>
      <c r="B3" s="83" t="s">
        <v>9</v>
      </c>
      <c r="C3" s="3" t="s">
        <v>176</v>
      </c>
      <c r="D3" s="3" t="s">
        <v>191</v>
      </c>
      <c r="E3" s="3" t="s">
        <v>10</v>
      </c>
      <c r="F3" s="17" t="s">
        <v>11</v>
      </c>
      <c r="G3" s="17" t="s">
        <v>12</v>
      </c>
      <c r="H3" s="3" t="s">
        <v>13</v>
      </c>
      <c r="I3" s="3" t="s">
        <v>177</v>
      </c>
      <c r="J3" s="3" t="s">
        <v>163</v>
      </c>
      <c r="K3" s="13" t="s">
        <v>162</v>
      </c>
      <c r="L3" s="13" t="s">
        <v>178</v>
      </c>
    </row>
    <row r="4" spans="1:12" ht="228" customHeight="1" x14ac:dyDescent="0.25">
      <c r="A4" s="16" t="s">
        <v>15</v>
      </c>
      <c r="B4" s="83" t="s">
        <v>16</v>
      </c>
      <c r="C4" s="3" t="s">
        <v>179</v>
      </c>
      <c r="D4" s="3" t="s">
        <v>180</v>
      </c>
      <c r="E4" s="3" t="s">
        <v>10</v>
      </c>
      <c r="F4" s="17" t="s">
        <v>11</v>
      </c>
      <c r="G4" s="17" t="s">
        <v>17</v>
      </c>
      <c r="H4" s="3" t="s">
        <v>13</v>
      </c>
      <c r="I4" s="3" t="s">
        <v>181</v>
      </c>
      <c r="J4" s="3" t="s">
        <v>14</v>
      </c>
      <c r="K4" s="13" t="s">
        <v>166</v>
      </c>
      <c r="L4" s="13"/>
    </row>
    <row r="5" spans="1:12" ht="356.25" x14ac:dyDescent="0.25">
      <c r="A5" s="16" t="s">
        <v>19</v>
      </c>
      <c r="B5" s="83" t="s">
        <v>20</v>
      </c>
      <c r="C5" s="14" t="s">
        <v>182</v>
      </c>
      <c r="D5" s="14" t="s">
        <v>183</v>
      </c>
      <c r="E5" s="14" t="s">
        <v>10</v>
      </c>
      <c r="F5" s="17" t="s">
        <v>11</v>
      </c>
      <c r="G5" s="17" t="s">
        <v>17</v>
      </c>
      <c r="H5" s="3" t="s">
        <v>13</v>
      </c>
      <c r="I5" s="3" t="s">
        <v>184</v>
      </c>
      <c r="J5" s="3" t="s">
        <v>21</v>
      </c>
      <c r="K5" s="13" t="s">
        <v>22</v>
      </c>
      <c r="L5" s="13"/>
    </row>
    <row r="6" spans="1:12" ht="160.5" customHeight="1" x14ac:dyDescent="0.25">
      <c r="A6" s="16" t="s">
        <v>23</v>
      </c>
      <c r="B6" s="83" t="s">
        <v>24</v>
      </c>
      <c r="C6" s="3" t="s">
        <v>144</v>
      </c>
      <c r="D6" s="3" t="s">
        <v>174</v>
      </c>
      <c r="E6" s="3" t="s">
        <v>10</v>
      </c>
      <c r="F6" s="17" t="s">
        <v>11</v>
      </c>
      <c r="G6" s="17" t="s">
        <v>12</v>
      </c>
      <c r="H6" s="3" t="s">
        <v>13</v>
      </c>
      <c r="I6" s="3" t="s">
        <v>145</v>
      </c>
      <c r="J6" s="3" t="s">
        <v>21</v>
      </c>
      <c r="K6" s="13" t="s">
        <v>26</v>
      </c>
      <c r="L6" s="13" t="s">
        <v>134</v>
      </c>
    </row>
    <row r="7" spans="1:12" ht="323.25" customHeight="1" x14ac:dyDescent="0.25">
      <c r="A7" s="16" t="s">
        <v>27</v>
      </c>
      <c r="B7" s="83" t="s">
        <v>28</v>
      </c>
      <c r="C7" s="3" t="s">
        <v>29</v>
      </c>
      <c r="D7" s="3" t="s">
        <v>30</v>
      </c>
      <c r="E7" s="3" t="s">
        <v>10</v>
      </c>
      <c r="F7" s="17" t="s">
        <v>17</v>
      </c>
      <c r="G7" s="17" t="s">
        <v>12</v>
      </c>
      <c r="H7" s="3" t="s">
        <v>13</v>
      </c>
      <c r="I7" s="3" t="s">
        <v>149</v>
      </c>
      <c r="J7" s="3" t="s">
        <v>148</v>
      </c>
      <c r="K7" s="13" t="s">
        <v>31</v>
      </c>
      <c r="L7" s="13" t="s">
        <v>32</v>
      </c>
    </row>
    <row r="8" spans="1:12" ht="183.95" customHeight="1" x14ac:dyDescent="0.25">
      <c r="A8" s="16" t="s">
        <v>33</v>
      </c>
      <c r="B8" s="83" t="s">
        <v>34</v>
      </c>
      <c r="C8" s="3" t="s">
        <v>35</v>
      </c>
      <c r="D8" s="3" t="s">
        <v>36</v>
      </c>
      <c r="E8" s="3" t="s">
        <v>37</v>
      </c>
      <c r="F8" s="12" t="s">
        <v>11</v>
      </c>
      <c r="G8" s="12" t="s">
        <v>12</v>
      </c>
      <c r="H8" s="3" t="s">
        <v>13</v>
      </c>
      <c r="I8" s="3" t="s">
        <v>38</v>
      </c>
      <c r="J8" s="3" t="s">
        <v>39</v>
      </c>
      <c r="K8" s="13" t="s">
        <v>167</v>
      </c>
      <c r="L8" s="13"/>
    </row>
    <row r="9" spans="1:12" ht="237.95" customHeight="1" x14ac:dyDescent="0.25">
      <c r="A9" s="16" t="s">
        <v>41</v>
      </c>
      <c r="B9" s="83" t="s">
        <v>42</v>
      </c>
      <c r="C9" s="3" t="s">
        <v>43</v>
      </c>
      <c r="D9" s="3" t="s">
        <v>44</v>
      </c>
      <c r="E9" s="3" t="s">
        <v>10</v>
      </c>
      <c r="F9" s="17" t="s">
        <v>11</v>
      </c>
      <c r="G9" s="17" t="s">
        <v>12</v>
      </c>
      <c r="H9" s="3" t="s">
        <v>13</v>
      </c>
      <c r="I9" s="3" t="s">
        <v>146</v>
      </c>
      <c r="J9" s="3" t="s">
        <v>46</v>
      </c>
      <c r="K9" s="13" t="s">
        <v>185</v>
      </c>
      <c r="L9" s="13" t="s">
        <v>192</v>
      </c>
    </row>
    <row r="10" spans="1:12" ht="244.5" customHeight="1" x14ac:dyDescent="0.25">
      <c r="A10" s="16" t="s">
        <v>47</v>
      </c>
      <c r="B10" s="83" t="s">
        <v>42</v>
      </c>
      <c r="C10" s="3" t="s">
        <v>48</v>
      </c>
      <c r="D10" s="3" t="s">
        <v>49</v>
      </c>
      <c r="E10" s="3" t="s">
        <v>10</v>
      </c>
      <c r="F10" s="17" t="s">
        <v>11</v>
      </c>
      <c r="G10" s="17" t="s">
        <v>12</v>
      </c>
      <c r="H10" s="3" t="s">
        <v>13</v>
      </c>
      <c r="I10" s="3" t="s">
        <v>45</v>
      </c>
      <c r="J10" s="3" t="s">
        <v>46</v>
      </c>
      <c r="K10" s="13" t="s">
        <v>185</v>
      </c>
      <c r="L10" s="13" t="s">
        <v>192</v>
      </c>
    </row>
    <row r="11" spans="1:12" ht="228" customHeight="1" x14ac:dyDescent="0.25">
      <c r="A11" s="16" t="s">
        <v>50</v>
      </c>
      <c r="B11" s="83" t="s">
        <v>42</v>
      </c>
      <c r="C11" s="3" t="s">
        <v>150</v>
      </c>
      <c r="D11" s="3" t="s">
        <v>155</v>
      </c>
      <c r="E11" s="3" t="s">
        <v>10</v>
      </c>
      <c r="F11" s="17" t="s">
        <v>11</v>
      </c>
      <c r="G11" s="17" t="s">
        <v>12</v>
      </c>
      <c r="H11" s="3" t="s">
        <v>13</v>
      </c>
      <c r="I11" s="3" t="s">
        <v>45</v>
      </c>
      <c r="J11" s="3" t="s">
        <v>46</v>
      </c>
      <c r="K11" s="13" t="s">
        <v>193</v>
      </c>
      <c r="L11" s="13" t="s">
        <v>192</v>
      </c>
    </row>
    <row r="12" spans="1:12" ht="187.5" x14ac:dyDescent="0.25">
      <c r="A12" s="16" t="s">
        <v>52</v>
      </c>
      <c r="B12" s="83" t="s">
        <v>42</v>
      </c>
      <c r="C12" s="3" t="s">
        <v>53</v>
      </c>
      <c r="D12" s="3" t="s">
        <v>54</v>
      </c>
      <c r="E12" s="3" t="s">
        <v>55</v>
      </c>
      <c r="F12" s="12" t="s">
        <v>11</v>
      </c>
      <c r="G12" s="12" t="s">
        <v>12</v>
      </c>
      <c r="H12" s="3" t="s">
        <v>13</v>
      </c>
      <c r="I12" s="3" t="s">
        <v>45</v>
      </c>
      <c r="J12" s="3" t="s">
        <v>56</v>
      </c>
      <c r="K12" s="13" t="s">
        <v>186</v>
      </c>
      <c r="L12" s="13"/>
    </row>
    <row r="13" spans="1:12" ht="206.25" x14ac:dyDescent="0.25">
      <c r="A13" s="16" t="s">
        <v>57</v>
      </c>
      <c r="B13" s="83" t="s">
        <v>42</v>
      </c>
      <c r="C13" s="3" t="s">
        <v>58</v>
      </c>
      <c r="D13" s="3" t="s">
        <v>59</v>
      </c>
      <c r="E13" s="3" t="s">
        <v>55</v>
      </c>
      <c r="F13" s="12" t="s">
        <v>11</v>
      </c>
      <c r="G13" s="12" t="s">
        <v>12</v>
      </c>
      <c r="H13" s="3" t="s">
        <v>13</v>
      </c>
      <c r="I13" s="3" t="s">
        <v>45</v>
      </c>
      <c r="J13" s="3" t="s">
        <v>56</v>
      </c>
      <c r="K13" s="13" t="s">
        <v>187</v>
      </c>
      <c r="L13" s="13"/>
    </row>
    <row r="14" spans="1:12" ht="206.25" x14ac:dyDescent="0.25">
      <c r="A14" s="16" t="s">
        <v>60</v>
      </c>
      <c r="B14" s="83" t="s">
        <v>42</v>
      </c>
      <c r="C14" s="3" t="s">
        <v>151</v>
      </c>
      <c r="D14" s="3" t="s">
        <v>154</v>
      </c>
      <c r="E14" s="3" t="s">
        <v>55</v>
      </c>
      <c r="F14" s="12" t="s">
        <v>11</v>
      </c>
      <c r="G14" s="12" t="s">
        <v>12</v>
      </c>
      <c r="H14" s="3" t="s">
        <v>13</v>
      </c>
      <c r="I14" s="3" t="s">
        <v>45</v>
      </c>
      <c r="J14" s="3" t="s">
        <v>56</v>
      </c>
      <c r="K14" s="13" t="s">
        <v>187</v>
      </c>
      <c r="L14" s="13"/>
    </row>
    <row r="15" spans="1:12" ht="113.1" customHeight="1" x14ac:dyDescent="0.25">
      <c r="A15" s="16" t="s">
        <v>62</v>
      </c>
      <c r="B15" s="83" t="s">
        <v>63</v>
      </c>
      <c r="C15" s="14" t="s">
        <v>64</v>
      </c>
      <c r="D15" s="14" t="s">
        <v>65</v>
      </c>
      <c r="E15" s="14" t="s">
        <v>37</v>
      </c>
      <c r="F15" s="12" t="s">
        <v>17</v>
      </c>
      <c r="G15" s="12" t="s">
        <v>12</v>
      </c>
      <c r="H15" s="3" t="s">
        <v>13</v>
      </c>
      <c r="I15" s="3" t="s">
        <v>66</v>
      </c>
      <c r="J15" s="3" t="s">
        <v>67</v>
      </c>
      <c r="K15" s="13" t="s">
        <v>167</v>
      </c>
      <c r="L15" s="13"/>
    </row>
    <row r="16" spans="1:12" ht="156" customHeight="1" x14ac:dyDescent="0.25">
      <c r="A16" s="16" t="s">
        <v>69</v>
      </c>
      <c r="B16" s="83" t="s">
        <v>63</v>
      </c>
      <c r="C16" s="14" t="s">
        <v>70</v>
      </c>
      <c r="D16" s="14" t="s">
        <v>71</v>
      </c>
      <c r="E16" s="14" t="s">
        <v>37</v>
      </c>
      <c r="F16" s="12" t="s">
        <v>17</v>
      </c>
      <c r="G16" s="12" t="s">
        <v>12</v>
      </c>
      <c r="H16" s="3" t="s">
        <v>13</v>
      </c>
      <c r="I16" s="3" t="s">
        <v>66</v>
      </c>
      <c r="J16" s="3" t="s">
        <v>67</v>
      </c>
      <c r="K16" s="13" t="s">
        <v>171</v>
      </c>
      <c r="L16" s="13" t="s">
        <v>172</v>
      </c>
    </row>
    <row r="17" spans="1:13" ht="146.1" customHeight="1" x14ac:dyDescent="0.25">
      <c r="A17" s="16" t="s">
        <v>72</v>
      </c>
      <c r="B17" s="83" t="s">
        <v>63</v>
      </c>
      <c r="C17" s="14" t="s">
        <v>152</v>
      </c>
      <c r="D17" s="14" t="s">
        <v>156</v>
      </c>
      <c r="E17" s="14" t="s">
        <v>37</v>
      </c>
      <c r="F17" s="12" t="s">
        <v>17</v>
      </c>
      <c r="G17" s="12" t="s">
        <v>12</v>
      </c>
      <c r="H17" s="3" t="s">
        <v>13</v>
      </c>
      <c r="I17" s="3" t="s">
        <v>66</v>
      </c>
      <c r="J17" s="3" t="s">
        <v>67</v>
      </c>
      <c r="K17" s="13" t="s">
        <v>168</v>
      </c>
      <c r="L17" s="13" t="s">
        <v>169</v>
      </c>
    </row>
    <row r="18" spans="1:13" ht="172.5" customHeight="1" x14ac:dyDescent="0.25">
      <c r="A18" s="16" t="s">
        <v>74</v>
      </c>
      <c r="B18" s="83" t="s">
        <v>63</v>
      </c>
      <c r="C18" s="14" t="s">
        <v>75</v>
      </c>
      <c r="D18" s="14" t="s">
        <v>76</v>
      </c>
      <c r="E18" s="14" t="s">
        <v>37</v>
      </c>
      <c r="F18" s="12" t="s">
        <v>11</v>
      </c>
      <c r="G18" s="12" t="s">
        <v>12</v>
      </c>
      <c r="H18" s="3" t="s">
        <v>13</v>
      </c>
      <c r="I18" s="3" t="s">
        <v>66</v>
      </c>
      <c r="J18" s="3" t="s">
        <v>39</v>
      </c>
      <c r="K18" s="13" t="s">
        <v>164</v>
      </c>
      <c r="L18" s="13" t="s">
        <v>169</v>
      </c>
    </row>
    <row r="19" spans="1:13" ht="154.5" customHeight="1" x14ac:dyDescent="0.25">
      <c r="A19" s="16" t="s">
        <v>77</v>
      </c>
      <c r="B19" s="83" t="s">
        <v>63</v>
      </c>
      <c r="C19" s="14" t="s">
        <v>78</v>
      </c>
      <c r="D19" s="14" t="s">
        <v>79</v>
      </c>
      <c r="E19" s="14" t="s">
        <v>37</v>
      </c>
      <c r="F19" s="12" t="s">
        <v>11</v>
      </c>
      <c r="G19" s="12" t="s">
        <v>12</v>
      </c>
      <c r="H19" s="3" t="s">
        <v>13</v>
      </c>
      <c r="I19" s="18" t="s">
        <v>66</v>
      </c>
      <c r="J19" s="3" t="s">
        <v>39</v>
      </c>
      <c r="K19" s="13" t="s">
        <v>171</v>
      </c>
      <c r="L19" s="13" t="s">
        <v>172</v>
      </c>
      <c r="M19" s="13"/>
    </row>
    <row r="20" spans="1:13" ht="174.6" customHeight="1" x14ac:dyDescent="0.25">
      <c r="A20" s="16" t="s">
        <v>81</v>
      </c>
      <c r="B20" s="83" t="s">
        <v>63</v>
      </c>
      <c r="C20" s="14" t="s">
        <v>140</v>
      </c>
      <c r="D20" s="14" t="s">
        <v>139</v>
      </c>
      <c r="E20" s="14" t="s">
        <v>37</v>
      </c>
      <c r="F20" s="12" t="s">
        <v>11</v>
      </c>
      <c r="G20" s="12" t="s">
        <v>12</v>
      </c>
      <c r="H20" s="3" t="s">
        <v>13</v>
      </c>
      <c r="I20" s="18" t="s">
        <v>66</v>
      </c>
      <c r="J20" s="3" t="s">
        <v>39</v>
      </c>
      <c r="K20" s="13" t="s">
        <v>173</v>
      </c>
      <c r="L20" s="13" t="s">
        <v>169</v>
      </c>
    </row>
    <row r="21" spans="1:13" ht="141.75" customHeight="1" x14ac:dyDescent="0.25">
      <c r="A21" s="16" t="s">
        <v>82</v>
      </c>
      <c r="B21" s="83" t="s">
        <v>63</v>
      </c>
      <c r="C21" s="14" t="s">
        <v>83</v>
      </c>
      <c r="D21" s="14" t="s">
        <v>84</v>
      </c>
      <c r="E21" s="14" t="s">
        <v>37</v>
      </c>
      <c r="F21" s="12" t="s">
        <v>11</v>
      </c>
      <c r="G21" s="12" t="s">
        <v>12</v>
      </c>
      <c r="H21" s="3" t="s">
        <v>13</v>
      </c>
      <c r="I21" s="18" t="s">
        <v>66</v>
      </c>
      <c r="J21" s="3" t="s">
        <v>39</v>
      </c>
      <c r="K21" s="13" t="s">
        <v>171</v>
      </c>
      <c r="L21" s="13" t="s">
        <v>172</v>
      </c>
    </row>
    <row r="22" spans="1:13" ht="150.75" customHeight="1" x14ac:dyDescent="0.25">
      <c r="A22" s="16" t="s">
        <v>85</v>
      </c>
      <c r="B22" s="83" t="s">
        <v>86</v>
      </c>
      <c r="C22" s="3" t="s">
        <v>87</v>
      </c>
      <c r="D22" s="3" t="s">
        <v>88</v>
      </c>
      <c r="E22" s="3" t="s">
        <v>37</v>
      </c>
      <c r="F22" s="12" t="s">
        <v>11</v>
      </c>
      <c r="G22" s="12" t="s">
        <v>12</v>
      </c>
      <c r="H22" s="3" t="s">
        <v>13</v>
      </c>
      <c r="I22" s="3" t="s">
        <v>66</v>
      </c>
      <c r="J22" s="3" t="s">
        <v>39</v>
      </c>
      <c r="K22" s="3" t="s">
        <v>167</v>
      </c>
      <c r="L22" s="13"/>
    </row>
    <row r="23" spans="1:13" ht="156.6" customHeight="1" x14ac:dyDescent="0.25">
      <c r="A23" s="16" t="s">
        <v>89</v>
      </c>
      <c r="B23" s="83" t="s">
        <v>86</v>
      </c>
      <c r="C23" s="3" t="s">
        <v>90</v>
      </c>
      <c r="D23" s="3" t="s">
        <v>91</v>
      </c>
      <c r="E23" s="3" t="s">
        <v>37</v>
      </c>
      <c r="F23" s="12" t="s">
        <v>11</v>
      </c>
      <c r="G23" s="12" t="s">
        <v>12</v>
      </c>
      <c r="H23" s="3" t="s">
        <v>13</v>
      </c>
      <c r="I23" s="3" t="s">
        <v>66</v>
      </c>
      <c r="J23" s="3" t="s">
        <v>39</v>
      </c>
      <c r="K23" s="13" t="s">
        <v>171</v>
      </c>
      <c r="L23" s="13" t="s">
        <v>172</v>
      </c>
    </row>
    <row r="24" spans="1:13" ht="156.6" customHeight="1" x14ac:dyDescent="0.25">
      <c r="A24" s="16" t="s">
        <v>92</v>
      </c>
      <c r="B24" s="83" t="s">
        <v>86</v>
      </c>
      <c r="C24" s="3" t="s">
        <v>153</v>
      </c>
      <c r="D24" s="3" t="s">
        <v>157</v>
      </c>
      <c r="E24" s="3" t="s">
        <v>37</v>
      </c>
      <c r="F24" s="12" t="s">
        <v>11</v>
      </c>
      <c r="G24" s="12" t="s">
        <v>12</v>
      </c>
      <c r="H24" s="3" t="s">
        <v>13</v>
      </c>
      <c r="I24" s="18" t="s">
        <v>66</v>
      </c>
      <c r="J24" s="3" t="s">
        <v>39</v>
      </c>
      <c r="K24" s="13" t="s">
        <v>168</v>
      </c>
      <c r="L24" s="13" t="s">
        <v>169</v>
      </c>
    </row>
    <row r="25" spans="1:13" ht="149.25" customHeight="1" x14ac:dyDescent="0.25">
      <c r="A25" s="16" t="s">
        <v>95</v>
      </c>
      <c r="B25" s="83" t="s">
        <v>96</v>
      </c>
      <c r="C25" s="3" t="s">
        <v>97</v>
      </c>
      <c r="D25" s="3" t="s">
        <v>98</v>
      </c>
      <c r="E25" s="3" t="s">
        <v>55</v>
      </c>
      <c r="F25" s="12" t="s">
        <v>11</v>
      </c>
      <c r="G25" s="12" t="s">
        <v>12</v>
      </c>
      <c r="H25" s="3" t="s">
        <v>99</v>
      </c>
      <c r="I25" s="18" t="s">
        <v>100</v>
      </c>
      <c r="J25" s="3" t="s">
        <v>101</v>
      </c>
      <c r="K25" s="13" t="s">
        <v>188</v>
      </c>
      <c r="L25" s="13"/>
    </row>
    <row r="26" spans="1:13" ht="93.75" x14ac:dyDescent="0.25">
      <c r="A26" s="16" t="s">
        <v>103</v>
      </c>
      <c r="B26" s="83" t="s">
        <v>104</v>
      </c>
      <c r="C26" s="14" t="s">
        <v>189</v>
      </c>
      <c r="D26" s="14" t="s">
        <v>190</v>
      </c>
      <c r="E26" s="3" t="s">
        <v>55</v>
      </c>
      <c r="F26" s="12" t="s">
        <v>11</v>
      </c>
      <c r="G26" s="12" t="s">
        <v>12</v>
      </c>
      <c r="H26" s="3" t="s">
        <v>13</v>
      </c>
      <c r="I26" s="3" t="s">
        <v>107</v>
      </c>
      <c r="J26" s="3" t="s">
        <v>14</v>
      </c>
      <c r="K26" s="13" t="s">
        <v>147</v>
      </c>
      <c r="L26" s="13"/>
    </row>
    <row r="27" spans="1:13" ht="153" customHeight="1" x14ac:dyDescent="0.25">
      <c r="A27" s="16" t="s">
        <v>108</v>
      </c>
      <c r="B27" s="83" t="s">
        <v>109</v>
      </c>
      <c r="C27" s="3" t="s">
        <v>110</v>
      </c>
      <c r="D27" s="3" t="s">
        <v>143</v>
      </c>
      <c r="E27" s="3" t="s">
        <v>10</v>
      </c>
      <c r="F27" s="12" t="s">
        <v>11</v>
      </c>
      <c r="G27" s="12" t="s">
        <v>12</v>
      </c>
      <c r="H27" s="3" t="s">
        <v>13</v>
      </c>
      <c r="I27" s="3" t="s">
        <v>165</v>
      </c>
      <c r="J27" s="3" t="s">
        <v>46</v>
      </c>
      <c r="K27" s="3" t="s">
        <v>175</v>
      </c>
      <c r="L27" s="13"/>
    </row>
    <row r="28" spans="1:13" ht="117.95" customHeight="1" x14ac:dyDescent="0.25">
      <c r="A28" s="16" t="s">
        <v>138</v>
      </c>
      <c r="B28" s="83" t="s">
        <v>63</v>
      </c>
      <c r="C28" s="3" t="s">
        <v>141</v>
      </c>
      <c r="D28" s="3" t="s">
        <v>142</v>
      </c>
      <c r="E28" s="3" t="s">
        <v>37</v>
      </c>
      <c r="F28" s="12" t="s">
        <v>17</v>
      </c>
      <c r="G28" s="12" t="s">
        <v>12</v>
      </c>
      <c r="H28" s="3" t="s">
        <v>13</v>
      </c>
      <c r="I28" s="18" t="s">
        <v>66</v>
      </c>
      <c r="J28" s="3" t="s">
        <v>39</v>
      </c>
      <c r="K28" s="13" t="s">
        <v>170</v>
      </c>
      <c r="L28" s="13"/>
    </row>
  </sheetData>
  <phoneticPr fontId="5" type="noConversion"/>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4F98C0-5747-46C6-8DEC-ED876888D6C1}">
          <x14:formula1>
            <xm:f>Sheet1!$A$1:$A$3</xm:f>
          </x14:formula1>
          <xm:sqref>F3:G28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62594-1AA8-4E42-8293-AA264614E9FD}">
  <sheetPr codeName="Sheet2"/>
  <dimension ref="A1:O42"/>
  <sheetViews>
    <sheetView tabSelected="1" zoomScale="70" zoomScaleNormal="70" workbookViewId="0">
      <selection activeCell="E5" sqref="E5"/>
    </sheetView>
  </sheetViews>
  <sheetFormatPr defaultRowHeight="15" x14ac:dyDescent="0.25"/>
  <cols>
    <col min="1" max="1" width="5.5703125" customWidth="1"/>
    <col min="2" max="2" width="10.85546875" customWidth="1"/>
    <col min="3" max="3" width="27.42578125" bestFit="1" customWidth="1"/>
    <col min="4" max="4" width="37.140625" customWidth="1"/>
    <col min="5" max="5" width="15.5703125" customWidth="1"/>
    <col min="6" max="6" width="42.5703125" customWidth="1"/>
    <col min="7" max="7" width="47.85546875" customWidth="1"/>
    <col min="8" max="8" width="19.28515625" bestFit="1" customWidth="1"/>
    <col min="9" max="9" width="14.28515625" customWidth="1"/>
    <col min="10" max="10" width="12.85546875" customWidth="1"/>
    <col min="11" max="11" width="30" customWidth="1"/>
    <col min="12" max="12" width="49.28515625" customWidth="1"/>
    <col min="13" max="13" width="34" customWidth="1"/>
    <col min="14" max="14" width="53.5703125" customWidth="1"/>
    <col min="15" max="15" width="44" customWidth="1"/>
  </cols>
  <sheetData>
    <row r="1" spans="1:15" ht="19.5" thickBot="1" x14ac:dyDescent="0.35">
      <c r="A1" s="1"/>
      <c r="B1" s="1"/>
      <c r="C1" s="1"/>
      <c r="D1" s="1"/>
      <c r="E1" s="1"/>
      <c r="F1" s="1"/>
      <c r="G1" s="1"/>
      <c r="H1" s="1"/>
      <c r="I1" s="1"/>
      <c r="J1" s="1"/>
      <c r="K1" s="1"/>
      <c r="L1" s="1"/>
      <c r="M1" s="1"/>
      <c r="N1" s="1"/>
      <c r="O1" s="1"/>
    </row>
    <row r="2" spans="1:15" ht="75.75" thickBot="1" x14ac:dyDescent="0.35">
      <c r="A2" s="1"/>
      <c r="B2" s="35" t="s">
        <v>202</v>
      </c>
      <c r="C2" s="24" t="s">
        <v>205</v>
      </c>
      <c r="D2" s="25" t="s">
        <v>206</v>
      </c>
      <c r="E2" s="30" t="s">
        <v>207</v>
      </c>
      <c r="F2" s="24" t="s">
        <v>0</v>
      </c>
      <c r="G2" s="23" t="s">
        <v>1</v>
      </c>
      <c r="H2" s="23" t="s">
        <v>2</v>
      </c>
      <c r="I2" s="23" t="s">
        <v>3</v>
      </c>
      <c r="J2" s="23" t="s">
        <v>4</v>
      </c>
      <c r="K2" s="23" t="s">
        <v>203</v>
      </c>
      <c r="L2" s="23" t="s">
        <v>204</v>
      </c>
      <c r="M2" s="23" t="s">
        <v>5</v>
      </c>
      <c r="N2" s="23" t="s">
        <v>6</v>
      </c>
      <c r="O2" s="25" t="s">
        <v>7</v>
      </c>
    </row>
    <row r="3" spans="1:15" ht="113.25" thickBot="1" x14ac:dyDescent="0.35">
      <c r="A3" s="1"/>
      <c r="B3" s="84" t="s">
        <v>109</v>
      </c>
      <c r="C3" s="31" t="s">
        <v>111</v>
      </c>
      <c r="D3" s="22" t="s">
        <v>112</v>
      </c>
      <c r="E3" s="26" t="s">
        <v>108</v>
      </c>
      <c r="F3" s="47" t="str">
        <f>'Readiness Contingency Scenarios'!C27</f>
        <v>AEMO 'not ready' to operate</v>
      </c>
      <c r="G3" s="48" t="str">
        <f>'Readiness Contingency Scenarios'!D27</f>
        <v>AEMO 'not ready' to operate within market conditions at rule commencement resulting in fundamental impact to ongoing NEM operations</v>
      </c>
      <c r="H3" s="49" t="s">
        <v>10</v>
      </c>
      <c r="I3" s="49" t="str">
        <f>'Readiness Contingency Scenarios'!F27</f>
        <v>H</v>
      </c>
      <c r="J3" s="49" t="str">
        <f>'Readiness Contingency Scenarios'!G27</f>
        <v>L</v>
      </c>
      <c r="K3" s="50" t="str">
        <f>'Readiness Contingency Scenarios'!H27</f>
        <v>AEMO, Impacted Participants</v>
      </c>
      <c r="L3" s="50" t="str">
        <f>'Readiness Contingency Scenarios'!I27</f>
        <v xml:space="preserve">Critical AEMO Milestones missed and not considered recoverable prior to rule commencement when assessed major checkpoint </v>
      </c>
      <c r="M3" s="50" t="str">
        <f>'Readiness Contingency Scenarios'!J27</f>
        <v>Program Milestones and Industry Readiness Reporting</v>
      </c>
      <c r="N3" s="51" t="str">
        <f>'Readiness Contingency Scenarios'!K27</f>
        <v>Establishment of extent of delay and industry consultation on appropriate response.
Confirmation that impact of delay will result in fundamental market failure
Development of Rule Change Proposal for AEMC consideration (AEMO).</v>
      </c>
      <c r="O3" s="52"/>
    </row>
    <row r="4" spans="1:15" ht="168.75" x14ac:dyDescent="0.3">
      <c r="A4" s="1"/>
      <c r="B4" s="85" t="s">
        <v>28</v>
      </c>
      <c r="C4" s="32" t="s">
        <v>113</v>
      </c>
      <c r="D4" s="19" t="s">
        <v>114</v>
      </c>
      <c r="E4" s="27" t="s">
        <v>8</v>
      </c>
      <c r="F4" s="59" t="s">
        <v>176</v>
      </c>
      <c r="G4" s="60" t="s">
        <v>191</v>
      </c>
      <c r="H4" s="60" t="s">
        <v>10</v>
      </c>
      <c r="I4" s="60" t="str">
        <f>Table1[[#This Row],[Priority (H/M/L)]]</f>
        <v>H</v>
      </c>
      <c r="J4" s="60" t="str">
        <f>Table1[[#This Row],[Likelihood
(H/M/L)]]</f>
        <v>M</v>
      </c>
      <c r="K4" s="61" t="str">
        <f>Table1[[#This Row],[Impacted Stakeholders]]</f>
        <v>AEMO, Impacted Participants</v>
      </c>
      <c r="L4" s="61" t="s">
        <v>177</v>
      </c>
      <c r="M4" s="61" t="str">
        <f>Table1[[#This Row],[Monitoring Mechanism]]</f>
        <v>Industry Readiness Reporting</v>
      </c>
      <c r="N4" s="62" t="str">
        <f>Table1[[#This Row],[Response]]</f>
        <v xml:space="preserve">- MDPs to provide 5 minute subs until affected meters are compliant or
- MDPs do not send through reads and AEMO profiled supported substitutes until affected meters are compliant
- Escalate issue, recommend actions and seek guidance from the PCF and EF as appropriate
</v>
      </c>
      <c r="O4" s="53"/>
    </row>
    <row r="5" spans="1:15" ht="150" x14ac:dyDescent="0.3">
      <c r="A5" s="1"/>
      <c r="B5" s="86"/>
      <c r="C5" s="33"/>
      <c r="D5" s="20"/>
      <c r="E5" s="27" t="s">
        <v>15</v>
      </c>
      <c r="F5" s="63" t="s">
        <v>194</v>
      </c>
      <c r="G5" s="64" t="s">
        <v>195</v>
      </c>
      <c r="H5" s="65" t="s">
        <v>10</v>
      </c>
      <c r="I5" s="65" t="s">
        <v>11</v>
      </c>
      <c r="J5" s="65" t="s">
        <v>17</v>
      </c>
      <c r="K5" s="66" t="s">
        <v>13</v>
      </c>
      <c r="L5" s="66" t="s">
        <v>196</v>
      </c>
      <c r="M5" s="66" t="s">
        <v>14</v>
      </c>
      <c r="N5" s="67" t="s">
        <v>18</v>
      </c>
      <c r="O5" s="57"/>
    </row>
    <row r="6" spans="1:15" ht="281.25" x14ac:dyDescent="0.3">
      <c r="A6" s="1"/>
      <c r="B6" s="86"/>
      <c r="C6" s="33"/>
      <c r="D6" s="20"/>
      <c r="E6" s="27" t="s">
        <v>19</v>
      </c>
      <c r="F6" s="63" t="s">
        <v>197</v>
      </c>
      <c r="G6" s="64" t="s">
        <v>198</v>
      </c>
      <c r="H6" s="65" t="s">
        <v>10</v>
      </c>
      <c r="I6" s="65" t="s">
        <v>11</v>
      </c>
      <c r="J6" s="65" t="s">
        <v>17</v>
      </c>
      <c r="K6" s="66" t="s">
        <v>13</v>
      </c>
      <c r="L6" s="66" t="s">
        <v>184</v>
      </c>
      <c r="M6" s="66" t="s">
        <v>21</v>
      </c>
      <c r="N6" s="67" t="s">
        <v>22</v>
      </c>
      <c r="O6" s="57"/>
    </row>
    <row r="7" spans="1:15" ht="150" x14ac:dyDescent="0.3">
      <c r="A7" s="1"/>
      <c r="B7" s="86"/>
      <c r="C7" s="33"/>
      <c r="D7" s="20"/>
      <c r="E7" s="27" t="s">
        <v>23</v>
      </c>
      <c r="F7" s="63" t="s">
        <v>144</v>
      </c>
      <c r="G7" s="64" t="s">
        <v>25</v>
      </c>
      <c r="H7" s="65" t="s">
        <v>10</v>
      </c>
      <c r="I7" s="65" t="s">
        <v>11</v>
      </c>
      <c r="J7" s="65" t="s">
        <v>12</v>
      </c>
      <c r="K7" s="66" t="s">
        <v>13</v>
      </c>
      <c r="L7" s="66" t="s">
        <v>145</v>
      </c>
      <c r="M7" s="66" t="s">
        <v>21</v>
      </c>
      <c r="N7" s="67" t="s">
        <v>26</v>
      </c>
      <c r="O7" s="57" t="s">
        <v>134</v>
      </c>
    </row>
    <row r="8" spans="1:15" ht="244.5" thickBot="1" x14ac:dyDescent="0.35">
      <c r="A8" s="1"/>
      <c r="B8" s="86"/>
      <c r="C8" s="33"/>
      <c r="D8" s="20"/>
      <c r="E8" s="27" t="s">
        <v>27</v>
      </c>
      <c r="F8" s="58" t="s">
        <v>29</v>
      </c>
      <c r="G8" s="54" t="s">
        <v>30</v>
      </c>
      <c r="H8" s="54" t="s">
        <v>10</v>
      </c>
      <c r="I8" s="54" t="s">
        <v>17</v>
      </c>
      <c r="J8" s="54" t="s">
        <v>12</v>
      </c>
      <c r="K8" s="55" t="s">
        <v>13</v>
      </c>
      <c r="L8" s="55" t="s">
        <v>158</v>
      </c>
      <c r="M8" s="55" t="s">
        <v>148</v>
      </c>
      <c r="N8" s="56" t="s">
        <v>31</v>
      </c>
      <c r="O8" s="57" t="s">
        <v>32</v>
      </c>
    </row>
    <row r="9" spans="1:15" ht="206.25" x14ac:dyDescent="0.3">
      <c r="A9" s="1"/>
      <c r="B9" s="85" t="s">
        <v>115</v>
      </c>
      <c r="C9" s="32" t="s">
        <v>116</v>
      </c>
      <c r="D9" s="19" t="s">
        <v>117</v>
      </c>
      <c r="E9" s="28" t="s">
        <v>8</v>
      </c>
      <c r="F9" s="59" t="s">
        <v>176</v>
      </c>
      <c r="G9" s="61" t="s">
        <v>191</v>
      </c>
      <c r="H9" s="60" t="s">
        <v>10</v>
      </c>
      <c r="I9" s="60" t="str">
        <f>'Readiness Contingency Scenarios'!F3</f>
        <v>H</v>
      </c>
      <c r="J9" s="60" t="str">
        <f>'Readiness Contingency Scenarios'!G3</f>
        <v>L</v>
      </c>
      <c r="K9" s="60" t="str">
        <f>'Readiness Contingency Scenarios'!H3</f>
        <v>AEMO, Impacted Participants</v>
      </c>
      <c r="L9" s="61" t="s">
        <v>177</v>
      </c>
      <c r="M9" s="61" t="str">
        <f>'Readiness Contingency Scenarios'!J3</f>
        <v>Industry Readiness Reporting,
Industry testing and Market trials</v>
      </c>
      <c r="N9" s="62" t="str">
        <f>'Readiness Contingency Scenarios'!K3</f>
        <v xml:space="preserve">- Perform impact assessment, confirming risk of fundamental market failure and recommend preferred contingency response based on the physical and commercial market requirements
- Where necessary, escalate issue and recommend actions to the PCF or EF
- Submit rule change to AEMC (6 month process) where no other alternative approach exists
</v>
      </c>
      <c r="O9" s="68"/>
    </row>
    <row r="10" spans="1:15" ht="150" x14ac:dyDescent="0.3">
      <c r="A10" s="1"/>
      <c r="B10" s="86"/>
      <c r="C10" s="33"/>
      <c r="D10" s="20"/>
      <c r="E10" s="27" t="s">
        <v>15</v>
      </c>
      <c r="F10" s="63" t="s">
        <v>194</v>
      </c>
      <c r="G10" s="64" t="s">
        <v>195</v>
      </c>
      <c r="H10" s="65" t="s">
        <v>10</v>
      </c>
      <c r="I10" s="65" t="s">
        <v>11</v>
      </c>
      <c r="J10" s="65" t="s">
        <v>17</v>
      </c>
      <c r="K10" s="66" t="s">
        <v>13</v>
      </c>
      <c r="L10" s="66" t="s">
        <v>196</v>
      </c>
      <c r="M10" s="66" t="s">
        <v>14</v>
      </c>
      <c r="N10" s="67" t="s">
        <v>18</v>
      </c>
      <c r="O10" s="69"/>
    </row>
    <row r="11" spans="1:15" ht="281.25" x14ac:dyDescent="0.3">
      <c r="A11" s="1"/>
      <c r="B11" s="86"/>
      <c r="C11" s="33"/>
      <c r="D11" s="20"/>
      <c r="E11" s="27" t="s">
        <v>19</v>
      </c>
      <c r="F11" s="63" t="s">
        <v>197</v>
      </c>
      <c r="G11" s="64" t="s">
        <v>183</v>
      </c>
      <c r="H11" s="65" t="s">
        <v>10</v>
      </c>
      <c r="I11" s="65" t="s">
        <v>11</v>
      </c>
      <c r="J11" s="65" t="s">
        <v>17</v>
      </c>
      <c r="K11" s="66" t="s">
        <v>13</v>
      </c>
      <c r="L11" s="66" t="s">
        <v>184</v>
      </c>
      <c r="M11" s="66" t="s">
        <v>21</v>
      </c>
      <c r="N11" s="67" t="s">
        <v>22</v>
      </c>
      <c r="O11" s="69"/>
    </row>
    <row r="12" spans="1:15" ht="150.75" thickBot="1" x14ac:dyDescent="0.35">
      <c r="A12" s="1"/>
      <c r="B12" s="87"/>
      <c r="C12" s="34"/>
      <c r="D12" s="21"/>
      <c r="E12" s="29" t="s">
        <v>23</v>
      </c>
      <c r="F12" s="70" t="s">
        <v>144</v>
      </c>
      <c r="G12" s="71" t="s">
        <v>25</v>
      </c>
      <c r="H12" s="72" t="s">
        <v>10</v>
      </c>
      <c r="I12" s="72" t="s">
        <v>11</v>
      </c>
      <c r="J12" s="72" t="s">
        <v>12</v>
      </c>
      <c r="K12" s="73" t="s">
        <v>13</v>
      </c>
      <c r="L12" s="73" t="s">
        <v>145</v>
      </c>
      <c r="M12" s="73" t="s">
        <v>21</v>
      </c>
      <c r="N12" s="74" t="s">
        <v>26</v>
      </c>
      <c r="O12" s="75" t="s">
        <v>134</v>
      </c>
    </row>
    <row r="13" spans="1:15" ht="206.25" x14ac:dyDescent="0.3">
      <c r="A13" s="1"/>
      <c r="B13" s="85" t="s">
        <v>118</v>
      </c>
      <c r="C13" s="32" t="s">
        <v>119</v>
      </c>
      <c r="D13" s="19" t="s">
        <v>120</v>
      </c>
      <c r="E13" s="28" t="s">
        <v>8</v>
      </c>
      <c r="F13" s="59" t="s">
        <v>176</v>
      </c>
      <c r="G13" s="61" t="s">
        <v>191</v>
      </c>
      <c r="H13" s="60" t="s">
        <v>10</v>
      </c>
      <c r="I13" s="60" t="s">
        <v>11</v>
      </c>
      <c r="J13" s="60" t="s">
        <v>12</v>
      </c>
      <c r="K13" s="61" t="s">
        <v>13</v>
      </c>
      <c r="L13" s="61" t="s">
        <v>177</v>
      </c>
      <c r="M13" s="62" t="str">
        <f>'Readiness Contingency Scenarios'!J3</f>
        <v>Industry Readiness Reporting,
Industry testing and Market trials</v>
      </c>
      <c r="N13" s="62" t="str">
        <f>'Readiness Contingency Scenarios'!K3</f>
        <v xml:space="preserve">- Perform impact assessment, confirming risk of fundamental market failure and recommend preferred contingency response based on the physical and commercial market requirements
- Where necessary, escalate issue and recommend actions to the PCF or EF
- Submit rule change to AEMC (6 month process) where no other alternative approach exists
</v>
      </c>
      <c r="O13" s="68"/>
    </row>
    <row r="14" spans="1:15" ht="150" x14ac:dyDescent="0.3">
      <c r="A14" s="1"/>
      <c r="B14" s="86"/>
      <c r="C14" s="33"/>
      <c r="D14" s="20"/>
      <c r="E14" s="27" t="s">
        <v>15</v>
      </c>
      <c r="F14" s="63" t="s">
        <v>194</v>
      </c>
      <c r="G14" s="64" t="s">
        <v>195</v>
      </c>
      <c r="H14" s="65" t="s">
        <v>10</v>
      </c>
      <c r="I14" s="65" t="s">
        <v>11</v>
      </c>
      <c r="J14" s="65" t="s">
        <v>17</v>
      </c>
      <c r="K14" s="66" t="s">
        <v>13</v>
      </c>
      <c r="L14" s="66" t="s">
        <v>199</v>
      </c>
      <c r="M14" s="66" t="s">
        <v>14</v>
      </c>
      <c r="N14" s="67" t="s">
        <v>18</v>
      </c>
      <c r="O14" s="69"/>
    </row>
    <row r="15" spans="1:15" ht="281.25" x14ac:dyDescent="0.3">
      <c r="A15" s="1"/>
      <c r="B15" s="86"/>
      <c r="C15" s="33"/>
      <c r="D15" s="20"/>
      <c r="E15" s="27" t="s">
        <v>19</v>
      </c>
      <c r="F15" s="63" t="s">
        <v>197</v>
      </c>
      <c r="G15" s="64" t="s">
        <v>198</v>
      </c>
      <c r="H15" s="65" t="s">
        <v>10</v>
      </c>
      <c r="I15" s="65" t="s">
        <v>11</v>
      </c>
      <c r="J15" s="65" t="s">
        <v>17</v>
      </c>
      <c r="K15" s="66" t="s">
        <v>13</v>
      </c>
      <c r="L15" s="66" t="s">
        <v>200</v>
      </c>
      <c r="M15" s="66" t="s">
        <v>21</v>
      </c>
      <c r="N15" s="67" t="s">
        <v>22</v>
      </c>
      <c r="O15" s="69"/>
    </row>
    <row r="16" spans="1:15" ht="150.75" thickBot="1" x14ac:dyDescent="0.35">
      <c r="A16" s="1"/>
      <c r="B16" s="87"/>
      <c r="C16" s="34"/>
      <c r="D16" s="21"/>
      <c r="E16" s="29" t="s">
        <v>23</v>
      </c>
      <c r="F16" s="70" t="s">
        <v>144</v>
      </c>
      <c r="G16" s="71" t="s">
        <v>25</v>
      </c>
      <c r="H16" s="72" t="s">
        <v>10</v>
      </c>
      <c r="I16" s="72" t="s">
        <v>11</v>
      </c>
      <c r="J16" s="72" t="s">
        <v>12</v>
      </c>
      <c r="K16" s="73" t="s">
        <v>13</v>
      </c>
      <c r="L16" s="73" t="s">
        <v>145</v>
      </c>
      <c r="M16" s="73" t="s">
        <v>21</v>
      </c>
      <c r="N16" s="74" t="s">
        <v>26</v>
      </c>
      <c r="O16" s="75" t="s">
        <v>134</v>
      </c>
    </row>
    <row r="17" spans="1:15" ht="206.25" x14ac:dyDescent="0.3">
      <c r="A17" s="1"/>
      <c r="B17" s="85" t="s">
        <v>121</v>
      </c>
      <c r="C17" s="32" t="s">
        <v>122</v>
      </c>
      <c r="D17" s="19" t="s">
        <v>123</v>
      </c>
      <c r="E17" s="28" t="s">
        <v>8</v>
      </c>
      <c r="F17" s="59" t="s">
        <v>176</v>
      </c>
      <c r="G17" s="60" t="s">
        <v>191</v>
      </c>
      <c r="H17" s="60" t="s">
        <v>10</v>
      </c>
      <c r="I17" s="60" t="s">
        <v>11</v>
      </c>
      <c r="J17" s="60" t="s">
        <v>12</v>
      </c>
      <c r="K17" s="61" t="s">
        <v>13</v>
      </c>
      <c r="L17" s="61" t="s">
        <v>177</v>
      </c>
      <c r="M17" s="61" t="str">
        <f>'Readiness Contingency Scenarios'!J3</f>
        <v>Industry Readiness Reporting,
Industry testing and Market trials</v>
      </c>
      <c r="N17" s="62" t="str">
        <f>'Readiness Contingency Scenarios'!K3</f>
        <v xml:space="preserve">- Perform impact assessment, confirming risk of fundamental market failure and recommend preferred contingency response based on the physical and commercial market requirements
- Where necessary, escalate issue and recommend actions to the PCF or EF
- Submit rule change to AEMC (6 month process) where no other alternative approach exists
</v>
      </c>
      <c r="O17" s="68"/>
    </row>
    <row r="18" spans="1:15" ht="281.25" x14ac:dyDescent="0.3">
      <c r="A18" s="1"/>
      <c r="B18" s="86"/>
      <c r="C18" s="33"/>
      <c r="D18" s="20"/>
      <c r="E18" s="27" t="s">
        <v>19</v>
      </c>
      <c r="F18" s="76" t="s">
        <v>197</v>
      </c>
      <c r="G18" s="65" t="s">
        <v>198</v>
      </c>
      <c r="H18" s="65" t="s">
        <v>10</v>
      </c>
      <c r="I18" s="65" t="s">
        <v>11</v>
      </c>
      <c r="J18" s="65" t="s">
        <v>17</v>
      </c>
      <c r="K18" s="66" t="s">
        <v>13</v>
      </c>
      <c r="L18" s="66" t="s">
        <v>200</v>
      </c>
      <c r="M18" s="66" t="s">
        <v>21</v>
      </c>
      <c r="N18" s="67" t="s">
        <v>22</v>
      </c>
      <c r="O18" s="69"/>
    </row>
    <row r="19" spans="1:15" ht="57" thickBot="1" x14ac:dyDescent="0.35">
      <c r="A19" s="1"/>
      <c r="B19" s="87"/>
      <c r="C19" s="34"/>
      <c r="D19" s="21"/>
      <c r="E19" s="29" t="s">
        <v>33</v>
      </c>
      <c r="F19" s="70" t="s">
        <v>35</v>
      </c>
      <c r="G19" s="71" t="s">
        <v>36</v>
      </c>
      <c r="H19" s="72" t="s">
        <v>37</v>
      </c>
      <c r="I19" s="72" t="s">
        <v>11</v>
      </c>
      <c r="J19" s="72" t="s">
        <v>12</v>
      </c>
      <c r="K19" s="73" t="s">
        <v>13</v>
      </c>
      <c r="L19" s="73" t="s">
        <v>38</v>
      </c>
      <c r="M19" s="73" t="s">
        <v>39</v>
      </c>
      <c r="N19" s="74" t="s">
        <v>40</v>
      </c>
      <c r="O19" s="75"/>
    </row>
    <row r="20" spans="1:15" ht="281.25" x14ac:dyDescent="0.3">
      <c r="A20" s="1"/>
      <c r="B20" s="85" t="s">
        <v>124</v>
      </c>
      <c r="C20" s="32" t="s">
        <v>125</v>
      </c>
      <c r="D20" s="19" t="s">
        <v>126</v>
      </c>
      <c r="E20" s="27" t="s">
        <v>19</v>
      </c>
      <c r="F20" s="77" t="s">
        <v>201</v>
      </c>
      <c r="G20" s="78" t="s">
        <v>183</v>
      </c>
      <c r="H20" s="60" t="s">
        <v>10</v>
      </c>
      <c r="I20" s="60" t="s">
        <v>11</v>
      </c>
      <c r="J20" s="60" t="s">
        <v>17</v>
      </c>
      <c r="K20" s="61" t="s">
        <v>13</v>
      </c>
      <c r="L20" s="61" t="s">
        <v>200</v>
      </c>
      <c r="M20" s="61" t="s">
        <v>21</v>
      </c>
      <c r="N20" s="62" t="s">
        <v>22</v>
      </c>
      <c r="O20" s="68"/>
    </row>
    <row r="21" spans="1:15" ht="150" x14ac:dyDescent="0.3">
      <c r="A21" s="1"/>
      <c r="B21" s="86"/>
      <c r="C21" s="33"/>
      <c r="D21" s="20"/>
      <c r="E21" s="27" t="s">
        <v>23</v>
      </c>
      <c r="F21" s="63" t="s">
        <v>144</v>
      </c>
      <c r="G21" s="64" t="s">
        <v>25</v>
      </c>
      <c r="H21" s="65" t="s">
        <v>10</v>
      </c>
      <c r="I21" s="65" t="s">
        <v>11</v>
      </c>
      <c r="J21" s="65" t="s">
        <v>12</v>
      </c>
      <c r="K21" s="66" t="s">
        <v>13</v>
      </c>
      <c r="L21" s="66" t="s">
        <v>145</v>
      </c>
      <c r="M21" s="66" t="s">
        <v>21</v>
      </c>
      <c r="N21" s="67" t="s">
        <v>26</v>
      </c>
      <c r="O21" s="69" t="s">
        <v>134</v>
      </c>
    </row>
    <row r="22" spans="1:15" ht="243.75" x14ac:dyDescent="0.3">
      <c r="A22" s="1"/>
      <c r="B22" s="86"/>
      <c r="C22" s="33"/>
      <c r="D22" s="20"/>
      <c r="E22" s="27" t="s">
        <v>27</v>
      </c>
      <c r="F22" s="63" t="s">
        <v>29</v>
      </c>
      <c r="G22" s="64" t="s">
        <v>30</v>
      </c>
      <c r="H22" s="65" t="s">
        <v>10</v>
      </c>
      <c r="I22" s="65" t="s">
        <v>17</v>
      </c>
      <c r="J22" s="65" t="s">
        <v>12</v>
      </c>
      <c r="K22" s="66" t="s">
        <v>13</v>
      </c>
      <c r="L22" s="66" t="s">
        <v>158</v>
      </c>
      <c r="M22" s="66" t="s">
        <v>148</v>
      </c>
      <c r="N22" s="67" t="s">
        <v>31</v>
      </c>
      <c r="O22" s="69" t="s">
        <v>32</v>
      </c>
    </row>
    <row r="23" spans="1:15" ht="57" thickBot="1" x14ac:dyDescent="0.35">
      <c r="A23" s="1"/>
      <c r="B23" s="87"/>
      <c r="C23" s="34"/>
      <c r="D23" s="21"/>
      <c r="E23" s="27" t="s">
        <v>33</v>
      </c>
      <c r="F23" s="70" t="s">
        <v>35</v>
      </c>
      <c r="G23" s="71" t="s">
        <v>36</v>
      </c>
      <c r="H23" s="72" t="s">
        <v>37</v>
      </c>
      <c r="I23" s="72" t="s">
        <v>11</v>
      </c>
      <c r="J23" s="72" t="s">
        <v>12</v>
      </c>
      <c r="K23" s="73" t="s">
        <v>13</v>
      </c>
      <c r="L23" s="73" t="s">
        <v>38</v>
      </c>
      <c r="M23" s="73" t="s">
        <v>39</v>
      </c>
      <c r="N23" s="74" t="s">
        <v>40</v>
      </c>
      <c r="O23" s="75"/>
    </row>
    <row r="24" spans="1:15" ht="206.25" x14ac:dyDescent="0.3">
      <c r="A24" s="1"/>
      <c r="B24" s="85" t="s">
        <v>42</v>
      </c>
      <c r="C24" s="32" t="s">
        <v>127</v>
      </c>
      <c r="D24" s="19" t="s">
        <v>128</v>
      </c>
      <c r="E24" s="28" t="s">
        <v>41</v>
      </c>
      <c r="F24" s="77" t="s">
        <v>43</v>
      </c>
      <c r="G24" s="78" t="s">
        <v>44</v>
      </c>
      <c r="H24" s="60" t="s">
        <v>10</v>
      </c>
      <c r="I24" s="60" t="s">
        <v>11</v>
      </c>
      <c r="J24" s="60" t="s">
        <v>12</v>
      </c>
      <c r="K24" s="61" t="s">
        <v>13</v>
      </c>
      <c r="L24" s="61" t="s">
        <v>146</v>
      </c>
      <c r="M24" s="61" t="s">
        <v>46</v>
      </c>
      <c r="N24" s="62" t="s">
        <v>185</v>
      </c>
      <c r="O24" s="68"/>
    </row>
    <row r="25" spans="1:15" ht="206.25" x14ac:dyDescent="0.3">
      <c r="A25" s="1"/>
      <c r="B25" s="86"/>
      <c r="C25" s="33"/>
      <c r="D25" s="20"/>
      <c r="E25" s="27" t="s">
        <v>47</v>
      </c>
      <c r="F25" s="63" t="s">
        <v>48</v>
      </c>
      <c r="G25" s="64" t="s">
        <v>49</v>
      </c>
      <c r="H25" s="65" t="s">
        <v>10</v>
      </c>
      <c r="I25" s="65" t="s">
        <v>11</v>
      </c>
      <c r="J25" s="65" t="s">
        <v>12</v>
      </c>
      <c r="K25" s="66" t="s">
        <v>13</v>
      </c>
      <c r="L25" s="66" t="s">
        <v>45</v>
      </c>
      <c r="M25" s="66" t="s">
        <v>46</v>
      </c>
      <c r="N25" s="67" t="s">
        <v>185</v>
      </c>
      <c r="O25" s="69"/>
    </row>
    <row r="26" spans="1:15" ht="206.25" x14ac:dyDescent="0.3">
      <c r="A26" s="1"/>
      <c r="B26" s="86"/>
      <c r="C26" s="33"/>
      <c r="D26" s="20"/>
      <c r="E26" s="27" t="s">
        <v>50</v>
      </c>
      <c r="F26" s="63" t="s">
        <v>150</v>
      </c>
      <c r="G26" s="64" t="s">
        <v>51</v>
      </c>
      <c r="H26" s="65" t="s">
        <v>10</v>
      </c>
      <c r="I26" s="65" t="s">
        <v>11</v>
      </c>
      <c r="J26" s="65" t="s">
        <v>12</v>
      </c>
      <c r="K26" s="66" t="s">
        <v>13</v>
      </c>
      <c r="L26" s="66" t="s">
        <v>45</v>
      </c>
      <c r="M26" s="66" t="s">
        <v>46</v>
      </c>
      <c r="N26" s="67" t="s">
        <v>185</v>
      </c>
      <c r="O26" s="69"/>
    </row>
    <row r="27" spans="1:15" ht="187.5" x14ac:dyDescent="0.3">
      <c r="A27" s="1"/>
      <c r="B27" s="86"/>
      <c r="C27" s="33"/>
      <c r="D27" s="20"/>
      <c r="E27" s="27" t="s">
        <v>52</v>
      </c>
      <c r="F27" s="63" t="s">
        <v>53</v>
      </c>
      <c r="G27" s="64" t="s">
        <v>54</v>
      </c>
      <c r="H27" s="65" t="s">
        <v>55</v>
      </c>
      <c r="I27" s="65" t="s">
        <v>11</v>
      </c>
      <c r="J27" s="65" t="s">
        <v>12</v>
      </c>
      <c r="K27" s="66" t="s">
        <v>13</v>
      </c>
      <c r="L27" s="66" t="s">
        <v>45</v>
      </c>
      <c r="M27" s="66" t="s">
        <v>56</v>
      </c>
      <c r="N27" s="67" t="s">
        <v>187</v>
      </c>
      <c r="O27" s="69"/>
    </row>
    <row r="28" spans="1:15" ht="187.5" x14ac:dyDescent="0.3">
      <c r="A28" s="1"/>
      <c r="B28" s="86"/>
      <c r="C28" s="33"/>
      <c r="D28" s="20"/>
      <c r="E28" s="27" t="s">
        <v>57</v>
      </c>
      <c r="F28" s="63" t="s">
        <v>58</v>
      </c>
      <c r="G28" s="64" t="s">
        <v>59</v>
      </c>
      <c r="H28" s="65" t="s">
        <v>55</v>
      </c>
      <c r="I28" s="65" t="s">
        <v>11</v>
      </c>
      <c r="J28" s="65" t="s">
        <v>12</v>
      </c>
      <c r="K28" s="66" t="s">
        <v>13</v>
      </c>
      <c r="L28" s="66" t="s">
        <v>45</v>
      </c>
      <c r="M28" s="66" t="s">
        <v>56</v>
      </c>
      <c r="N28" s="67" t="s">
        <v>187</v>
      </c>
      <c r="O28" s="69"/>
    </row>
    <row r="29" spans="1:15" ht="188.25" thickBot="1" x14ac:dyDescent="0.35">
      <c r="A29" s="1"/>
      <c r="B29" s="87"/>
      <c r="C29" s="34"/>
      <c r="D29" s="21"/>
      <c r="E29" s="27" t="s">
        <v>60</v>
      </c>
      <c r="F29" s="70" t="s">
        <v>151</v>
      </c>
      <c r="G29" s="71" t="s">
        <v>61</v>
      </c>
      <c r="H29" s="72" t="s">
        <v>55</v>
      </c>
      <c r="I29" s="72" t="s">
        <v>11</v>
      </c>
      <c r="J29" s="72" t="s">
        <v>12</v>
      </c>
      <c r="K29" s="73" t="s">
        <v>13</v>
      </c>
      <c r="L29" s="73" t="s">
        <v>45</v>
      </c>
      <c r="M29" s="73" t="s">
        <v>56</v>
      </c>
      <c r="N29" s="74" t="s">
        <v>187</v>
      </c>
      <c r="O29" s="75"/>
    </row>
    <row r="30" spans="1:15" ht="37.5" x14ac:dyDescent="0.3">
      <c r="A30" s="1"/>
      <c r="B30" s="85" t="s">
        <v>63</v>
      </c>
      <c r="C30" s="32" t="s">
        <v>129</v>
      </c>
      <c r="D30" s="19" t="s">
        <v>129</v>
      </c>
      <c r="E30" s="28" t="s">
        <v>62</v>
      </c>
      <c r="F30" s="79" t="s">
        <v>64</v>
      </c>
      <c r="G30" s="80" t="s">
        <v>65</v>
      </c>
      <c r="H30" s="60" t="s">
        <v>37</v>
      </c>
      <c r="I30" s="60" t="s">
        <v>17</v>
      </c>
      <c r="J30" s="60" t="s">
        <v>12</v>
      </c>
      <c r="K30" s="61" t="s">
        <v>13</v>
      </c>
      <c r="L30" s="61" t="s">
        <v>66</v>
      </c>
      <c r="M30" s="61" t="s">
        <v>67</v>
      </c>
      <c r="N30" s="62" t="s">
        <v>68</v>
      </c>
      <c r="O30" s="68"/>
    </row>
    <row r="31" spans="1:15" ht="37.5" x14ac:dyDescent="0.3">
      <c r="A31" s="1"/>
      <c r="B31" s="86"/>
      <c r="C31" s="33"/>
      <c r="D31" s="20"/>
      <c r="E31" s="27" t="s">
        <v>69</v>
      </c>
      <c r="F31" s="81" t="s">
        <v>70</v>
      </c>
      <c r="G31" s="82" t="s">
        <v>71</v>
      </c>
      <c r="H31" s="65" t="s">
        <v>37</v>
      </c>
      <c r="I31" s="65" t="s">
        <v>17</v>
      </c>
      <c r="J31" s="65" t="s">
        <v>12</v>
      </c>
      <c r="K31" s="66" t="s">
        <v>13</v>
      </c>
      <c r="L31" s="66" t="s">
        <v>66</v>
      </c>
      <c r="M31" s="66" t="s">
        <v>67</v>
      </c>
      <c r="N31" s="67" t="s">
        <v>68</v>
      </c>
      <c r="O31" s="69"/>
    </row>
    <row r="32" spans="1:15" ht="37.5" x14ac:dyDescent="0.3">
      <c r="A32" s="1"/>
      <c r="B32" s="86"/>
      <c r="C32" s="33"/>
      <c r="D32" s="20"/>
      <c r="E32" s="27" t="s">
        <v>72</v>
      </c>
      <c r="F32" s="81" t="s">
        <v>152</v>
      </c>
      <c r="G32" s="82" t="s">
        <v>73</v>
      </c>
      <c r="H32" s="65" t="s">
        <v>37</v>
      </c>
      <c r="I32" s="65" t="s">
        <v>17</v>
      </c>
      <c r="J32" s="65" t="s">
        <v>12</v>
      </c>
      <c r="K32" s="66" t="s">
        <v>13</v>
      </c>
      <c r="L32" s="66" t="s">
        <v>66</v>
      </c>
      <c r="M32" s="66" t="s">
        <v>67</v>
      </c>
      <c r="N32" s="67" t="s">
        <v>68</v>
      </c>
      <c r="O32" s="69"/>
    </row>
    <row r="33" spans="1:15" ht="56.25" x14ac:dyDescent="0.3">
      <c r="A33" s="1"/>
      <c r="B33" s="86"/>
      <c r="C33" s="33"/>
      <c r="D33" s="20"/>
      <c r="E33" s="27" t="s">
        <v>74</v>
      </c>
      <c r="F33" s="63" t="s">
        <v>75</v>
      </c>
      <c r="G33" s="64" t="s">
        <v>76</v>
      </c>
      <c r="H33" s="65" t="s">
        <v>37</v>
      </c>
      <c r="I33" s="65" t="s">
        <v>11</v>
      </c>
      <c r="J33" s="65" t="s">
        <v>12</v>
      </c>
      <c r="K33" s="66" t="s">
        <v>13</v>
      </c>
      <c r="L33" s="66" t="s">
        <v>66</v>
      </c>
      <c r="M33" s="66" t="s">
        <v>39</v>
      </c>
      <c r="N33" s="67" t="s">
        <v>135</v>
      </c>
      <c r="O33" s="69"/>
    </row>
    <row r="34" spans="1:15" ht="93.75" x14ac:dyDescent="0.3">
      <c r="A34" s="1"/>
      <c r="B34" s="86"/>
      <c r="C34" s="33"/>
      <c r="D34" s="20"/>
      <c r="E34" s="27" t="s">
        <v>77</v>
      </c>
      <c r="F34" s="63" t="s">
        <v>78</v>
      </c>
      <c r="G34" s="64" t="s">
        <v>79</v>
      </c>
      <c r="H34" s="65" t="s">
        <v>37</v>
      </c>
      <c r="I34" s="65" t="s">
        <v>11</v>
      </c>
      <c r="J34" s="65" t="s">
        <v>12</v>
      </c>
      <c r="K34" s="66" t="s">
        <v>13</v>
      </c>
      <c r="L34" s="66" t="s">
        <v>66</v>
      </c>
      <c r="M34" s="66" t="s">
        <v>39</v>
      </c>
      <c r="N34" s="67" t="s">
        <v>80</v>
      </c>
      <c r="O34" s="69"/>
    </row>
    <row r="35" spans="1:15" ht="112.5" x14ac:dyDescent="0.3">
      <c r="A35" s="1"/>
      <c r="B35" s="86"/>
      <c r="C35" s="33"/>
      <c r="D35" s="20"/>
      <c r="E35" s="27" t="s">
        <v>81</v>
      </c>
      <c r="F35" s="63" t="s">
        <v>140</v>
      </c>
      <c r="G35" s="64" t="s">
        <v>139</v>
      </c>
      <c r="H35" s="65" t="s">
        <v>37</v>
      </c>
      <c r="I35" s="65" t="s">
        <v>11</v>
      </c>
      <c r="J35" s="65" t="s">
        <v>12</v>
      </c>
      <c r="K35" s="66" t="s">
        <v>13</v>
      </c>
      <c r="L35" s="66" t="s">
        <v>66</v>
      </c>
      <c r="M35" s="66" t="s">
        <v>39</v>
      </c>
      <c r="N35" s="67" t="s">
        <v>136</v>
      </c>
      <c r="O35" s="69"/>
    </row>
    <row r="36" spans="1:15" ht="112.5" x14ac:dyDescent="0.3">
      <c r="A36" s="1"/>
      <c r="B36" s="86"/>
      <c r="C36" s="33"/>
      <c r="D36" s="20"/>
      <c r="E36" s="27" t="s">
        <v>82</v>
      </c>
      <c r="F36" s="63" t="s">
        <v>83</v>
      </c>
      <c r="G36" s="64" t="s">
        <v>84</v>
      </c>
      <c r="H36" s="65" t="s">
        <v>37</v>
      </c>
      <c r="I36" s="65" t="s">
        <v>11</v>
      </c>
      <c r="J36" s="65" t="s">
        <v>12</v>
      </c>
      <c r="K36" s="66" t="s">
        <v>13</v>
      </c>
      <c r="L36" s="66" t="s">
        <v>66</v>
      </c>
      <c r="M36" s="66" t="s">
        <v>39</v>
      </c>
      <c r="N36" s="67" t="s">
        <v>137</v>
      </c>
      <c r="O36" s="69"/>
    </row>
    <row r="37" spans="1:15" ht="94.5" thickBot="1" x14ac:dyDescent="0.35">
      <c r="A37" s="1"/>
      <c r="B37" s="87"/>
      <c r="C37" s="34"/>
      <c r="D37" s="21"/>
      <c r="E37" s="29" t="s">
        <v>138</v>
      </c>
      <c r="F37" s="70" t="s">
        <v>141</v>
      </c>
      <c r="G37" s="71" t="s">
        <v>142</v>
      </c>
      <c r="H37" s="72" t="s">
        <v>37</v>
      </c>
      <c r="I37" s="72" t="s">
        <v>17</v>
      </c>
      <c r="J37" s="72" t="s">
        <v>12</v>
      </c>
      <c r="K37" s="73" t="s">
        <v>13</v>
      </c>
      <c r="L37" s="73" t="s">
        <v>66</v>
      </c>
      <c r="M37" s="73" t="s">
        <v>39</v>
      </c>
      <c r="N37" s="74" t="s">
        <v>80</v>
      </c>
      <c r="O37" s="75"/>
    </row>
    <row r="38" spans="1:15" ht="112.5" x14ac:dyDescent="0.3">
      <c r="A38" s="1"/>
      <c r="B38" s="85" t="s">
        <v>86</v>
      </c>
      <c r="C38" s="32" t="s">
        <v>159</v>
      </c>
      <c r="D38" s="19" t="s">
        <v>130</v>
      </c>
      <c r="E38" s="28" t="s">
        <v>85</v>
      </c>
      <c r="F38" s="77" t="s">
        <v>87</v>
      </c>
      <c r="G38" s="78" t="s">
        <v>88</v>
      </c>
      <c r="H38" s="60" t="s">
        <v>37</v>
      </c>
      <c r="I38" s="60" t="s">
        <v>11</v>
      </c>
      <c r="J38" s="60" t="s">
        <v>12</v>
      </c>
      <c r="K38" s="61" t="s">
        <v>13</v>
      </c>
      <c r="L38" s="61" t="s">
        <v>66</v>
      </c>
      <c r="M38" s="61" t="s">
        <v>39</v>
      </c>
      <c r="N38" s="62" t="s">
        <v>137</v>
      </c>
      <c r="O38" s="68"/>
    </row>
    <row r="39" spans="1:15" ht="112.5" x14ac:dyDescent="0.3">
      <c r="A39" s="1"/>
      <c r="B39" s="86"/>
      <c r="C39" s="33"/>
      <c r="D39" s="20"/>
      <c r="E39" s="27" t="s">
        <v>89</v>
      </c>
      <c r="F39" s="63" t="s">
        <v>90</v>
      </c>
      <c r="G39" s="64" t="s">
        <v>91</v>
      </c>
      <c r="H39" s="65" t="s">
        <v>37</v>
      </c>
      <c r="I39" s="65" t="s">
        <v>11</v>
      </c>
      <c r="J39" s="65" t="s">
        <v>12</v>
      </c>
      <c r="K39" s="66" t="s">
        <v>13</v>
      </c>
      <c r="L39" s="66" t="s">
        <v>66</v>
      </c>
      <c r="M39" s="66" t="s">
        <v>39</v>
      </c>
      <c r="N39" s="67" t="s">
        <v>137</v>
      </c>
      <c r="O39" s="69"/>
    </row>
    <row r="40" spans="1:15" ht="94.5" thickBot="1" x14ac:dyDescent="0.35">
      <c r="A40" s="1"/>
      <c r="B40" s="87"/>
      <c r="C40" s="34"/>
      <c r="D40" s="21"/>
      <c r="E40" s="29" t="s">
        <v>92</v>
      </c>
      <c r="F40" s="70" t="s">
        <v>153</v>
      </c>
      <c r="G40" s="71" t="s">
        <v>93</v>
      </c>
      <c r="H40" s="72" t="s">
        <v>37</v>
      </c>
      <c r="I40" s="72" t="s">
        <v>11</v>
      </c>
      <c r="J40" s="72" t="s">
        <v>12</v>
      </c>
      <c r="K40" s="73" t="s">
        <v>13</v>
      </c>
      <c r="L40" s="73" t="s">
        <v>66</v>
      </c>
      <c r="M40" s="73" t="s">
        <v>39</v>
      </c>
      <c r="N40" s="74" t="s">
        <v>94</v>
      </c>
      <c r="O40" s="75"/>
    </row>
    <row r="41" spans="1:15" ht="122.25" thickBot="1" x14ac:dyDescent="0.35">
      <c r="A41" s="1"/>
      <c r="B41" s="84" t="s">
        <v>96</v>
      </c>
      <c r="C41" s="31" t="s">
        <v>131</v>
      </c>
      <c r="D41" s="22" t="s">
        <v>160</v>
      </c>
      <c r="E41" s="26" t="s">
        <v>95</v>
      </c>
      <c r="F41" s="47" t="s">
        <v>97</v>
      </c>
      <c r="G41" s="48" t="s">
        <v>98</v>
      </c>
      <c r="H41" s="49" t="s">
        <v>55</v>
      </c>
      <c r="I41" s="49" t="s">
        <v>11</v>
      </c>
      <c r="J41" s="49" t="s">
        <v>12</v>
      </c>
      <c r="K41" s="50" t="s">
        <v>99</v>
      </c>
      <c r="L41" s="50" t="s">
        <v>100</v>
      </c>
      <c r="M41" s="50" t="s">
        <v>101</v>
      </c>
      <c r="N41" s="51" t="s">
        <v>102</v>
      </c>
      <c r="O41" s="52"/>
    </row>
    <row r="42" spans="1:15" ht="122.25" thickBot="1" x14ac:dyDescent="0.35">
      <c r="A42" s="1"/>
      <c r="B42" s="84" t="s">
        <v>104</v>
      </c>
      <c r="C42" s="31" t="s">
        <v>132</v>
      </c>
      <c r="D42" s="22" t="s">
        <v>133</v>
      </c>
      <c r="E42" s="26" t="s">
        <v>103</v>
      </c>
      <c r="F42" s="47" t="s">
        <v>105</v>
      </c>
      <c r="G42" s="48" t="s">
        <v>106</v>
      </c>
      <c r="H42" s="49" t="s">
        <v>55</v>
      </c>
      <c r="I42" s="49" t="s">
        <v>11</v>
      </c>
      <c r="J42" s="49" t="s">
        <v>12</v>
      </c>
      <c r="K42" s="50" t="s">
        <v>13</v>
      </c>
      <c r="L42" s="50" t="s">
        <v>107</v>
      </c>
      <c r="M42" s="50" t="s">
        <v>14</v>
      </c>
      <c r="N42" s="51" t="s">
        <v>147</v>
      </c>
      <c r="O42" s="52"/>
    </row>
  </sheetData>
  <autoFilter ref="B2:O2" xr:uid="{97791CFB-4A33-42FE-868A-5552565E1082}"/>
  <mergeCells count="24">
    <mergeCell ref="B4:B8"/>
    <mergeCell ref="C4:C8"/>
    <mergeCell ref="D4:D8"/>
    <mergeCell ref="B9:B12"/>
    <mergeCell ref="C9:C12"/>
    <mergeCell ref="D9:D12"/>
    <mergeCell ref="B13:B16"/>
    <mergeCell ref="C13:C16"/>
    <mergeCell ref="D13:D16"/>
    <mergeCell ref="B17:B19"/>
    <mergeCell ref="C17:C19"/>
    <mergeCell ref="D17:D19"/>
    <mergeCell ref="B20:B23"/>
    <mergeCell ref="C20:C23"/>
    <mergeCell ref="D20:D23"/>
    <mergeCell ref="B24:B29"/>
    <mergeCell ref="C24:C29"/>
    <mergeCell ref="D24:D29"/>
    <mergeCell ref="B30:B37"/>
    <mergeCell ref="C30:C37"/>
    <mergeCell ref="D30:D37"/>
    <mergeCell ref="B38:B40"/>
    <mergeCell ref="C38:C40"/>
    <mergeCell ref="D38:D40"/>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E94E0D1-9048-43A2-86D9-967F633B98E8}">
          <x14:formula1>
            <xm:f>Sheet1!$A$1:$A$3</xm:f>
          </x14:formula1>
          <xm:sqref>I4:J42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B38B-6141-42B4-9699-572F4779ADC4}">
  <sheetPr codeName="Sheet3"/>
  <dimension ref="A1:A3"/>
  <sheetViews>
    <sheetView workbookViewId="0"/>
  </sheetViews>
  <sheetFormatPr defaultRowHeight="15" x14ac:dyDescent="0.25"/>
  <sheetData>
    <row r="1" spans="1:1" x14ac:dyDescent="0.25">
      <c r="A1" t="s">
        <v>11</v>
      </c>
    </row>
    <row r="2" spans="1:1" x14ac:dyDescent="0.25">
      <c r="A2" t="s">
        <v>17</v>
      </c>
    </row>
    <row r="3" spans="1:1" x14ac:dyDescent="0.25">
      <c r="A3" t="s">
        <v>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AEMODocument" ma:contentTypeID="0x0101009BE89D58CAF0934CA32A20BCFFD353DC00D090D6681D809D4D8FC2F677DB1CD59F" ma:contentTypeVersion="0" ma:contentTypeDescription="" ma:contentTypeScope="" ma:versionID="5f210c46fef8c3b1101fe9149cdec39d">
  <xsd:schema xmlns:xsd="http://www.w3.org/2001/XMLSchema" xmlns:xs="http://www.w3.org/2001/XMLSchema" xmlns:p="http://schemas.microsoft.com/office/2006/metadata/properties" xmlns:ns2="a14523ce-dede-483e-883a-2d83261080bd" targetNamespace="http://schemas.microsoft.com/office/2006/metadata/properties" ma:root="true" ma:fieldsID="7d74405751bc119387ad193d718cb389"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93fb317b-587c-4d3f-8b3e-5de22a86522e}" ma:internalName="TaxCatchAll" ma:showField="CatchAllData" ma:web="dba14153-4303-4379-8f24-de02eb1e2c4a">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93fb317b-587c-4d3f-8b3e-5de22a86522e}" ma:internalName="TaxCatchAllLabel" ma:readOnly="true" ma:showField="CatchAllDataLabel" ma:web="dba14153-4303-4379-8f24-de02eb1e2c4a">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xsd:simpleType>
        <xsd:restriction base="dms:Note"/>
      </xsd:simpleType>
    </xsd:element>
    <xsd:element name="AEMODocumentTypeTaxHTField0" ma:index="15" nillable="true" ma:taxonomy="true" ma:internalName="AEMODocumentTypeTaxHTField0" ma:taxonomyFieldName="AEMODocumentType" ma:displayName="AEMODocumentType" ma:default="1;#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409ac0fb-07cb-4169-8a26-def2760b5502" ContentTypeId="0x0101009BE89D58CAF0934CA32A20BCFFD353DC" PreviousValue="false"/>
</file>

<file path=customXml/item6.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
        <AccountId xsi:nil="true"/>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1</Value>
    </TaxCatchAll>
    <AEMODescription xmlns="a14523ce-dede-483e-883a-2d83261080bd" xsi:nil="true"/>
    <_dlc_DocId xmlns="a14523ce-dede-483e-883a-2d83261080bd">PROJECT-107690352-8912</_dlc_DocId>
    <_dlc_DocIdUrl xmlns="a14523ce-dede-483e-883a-2d83261080bd">
      <Url>http://sharedocs/projects/5ms/_layouts/15/DocIdRedir.aspx?ID=PROJECT-107690352-8912</Url>
      <Description>PROJECT-107690352-8912</Description>
    </_dlc_DocIdUrl>
  </documentManagement>
</p:properties>
</file>

<file path=customXml/itemProps1.xml><?xml version="1.0" encoding="utf-8"?>
<ds:datastoreItem xmlns:ds="http://schemas.openxmlformats.org/officeDocument/2006/customXml" ds:itemID="{88A0815C-7376-43A7-B061-BEC2314F7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A818D3-DB6B-4191-953C-55EC54166BCD}">
  <ds:schemaRefs>
    <ds:schemaRef ds:uri="http://schemas.microsoft.com/office/2006/metadata/customXsn"/>
  </ds:schemaRefs>
</ds:datastoreItem>
</file>

<file path=customXml/itemProps3.xml><?xml version="1.0" encoding="utf-8"?>
<ds:datastoreItem xmlns:ds="http://schemas.openxmlformats.org/officeDocument/2006/customXml" ds:itemID="{242E1484-9CAD-4D66-AAD9-2F61C3F2712D}">
  <ds:schemaRefs>
    <ds:schemaRef ds:uri="http://schemas.microsoft.com/sharepoint/events"/>
  </ds:schemaRefs>
</ds:datastoreItem>
</file>

<file path=customXml/itemProps4.xml><?xml version="1.0" encoding="utf-8"?>
<ds:datastoreItem xmlns:ds="http://schemas.openxmlformats.org/officeDocument/2006/customXml" ds:itemID="{574BDB74-A4F6-4A36-AAEC-D56F13546405}">
  <ds:schemaRefs>
    <ds:schemaRef ds:uri="http://schemas.microsoft.com/sharepoint/v3/contenttype/forms"/>
  </ds:schemaRefs>
</ds:datastoreItem>
</file>

<file path=customXml/itemProps5.xml><?xml version="1.0" encoding="utf-8"?>
<ds:datastoreItem xmlns:ds="http://schemas.openxmlformats.org/officeDocument/2006/customXml" ds:itemID="{20C90D52-13A3-4F4D-A333-2787317AB55F}">
  <ds:schemaRefs>
    <ds:schemaRef ds:uri="Microsoft.SharePoint.Taxonomy.ContentTypeSync"/>
  </ds:schemaRefs>
</ds:datastoreItem>
</file>

<file path=customXml/itemProps6.xml><?xml version="1.0" encoding="utf-8"?>
<ds:datastoreItem xmlns:ds="http://schemas.openxmlformats.org/officeDocument/2006/customXml" ds:itemID="{C5173CE7-612F-4C3E-B768-B61872F6DD84}">
  <ds:schemaRefs>
    <ds:schemaRef ds:uri="http://schemas.microsoft.com/office/2006/metadata/properties"/>
    <ds:schemaRef ds:uri="http://purl.org/dc/terms/"/>
    <ds:schemaRef ds:uri="http://schemas.openxmlformats.org/package/2006/metadata/core-properties"/>
    <ds:schemaRef ds:uri="a14523ce-dede-483e-883a-2d83261080bd"/>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Version</vt:lpstr>
      <vt:lpstr>Readiness Contingency Scenarios</vt:lpstr>
      <vt:lpstr>Readiness Risk Contingencies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Tan</dc:creator>
  <cp:lastModifiedBy>Emily Brodie</cp:lastModifiedBy>
  <dcterms:created xsi:type="dcterms:W3CDTF">2019-12-18T00:09:20Z</dcterms:created>
  <dcterms:modified xsi:type="dcterms:W3CDTF">2020-06-05T05:08:48Z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0x0101009BE89D58CAF0934CA32A20BCFFD353DC00D090D6681D809D4D8FC2F677DB1CD59F</vt:lpwstr>
  </property>
  <property fmtid="{D5CDD505-2E9C-101B-9397-08002B2CF9AE}" pid="3" name="_dlc_DocIdItemGuid">
    <vt:lpwstr>7e08f79e-0a9d-469e-a5ea-f9d2fff3c4ea</vt:lpwstr>
  </property>
  <property fmtid="{D5CDD505-2E9C-101B-9397-08002B2CF9AE}" pid="4" name="AEMODocumentType">
    <vt:lpwstr>1;#Operational Record|859762f2-4462-42eb-9744-c955c7e2c540</vt:lpwstr>
  </property>
  <property fmtid="{D5CDD505-2E9C-101B-9397-08002B2CF9AE}" pid="5" name="AEMOKeywords">
    <vt:lpwstr/>
  </property>
</Properties>
</file>